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60" yWindow="0" windowWidth="20730" windowHeight="11760" tabRatio="633" activeTab="1"/>
  </bookViews>
  <sheets>
    <sheet name="Nagradna igra" sheetId="13" r:id="rId1"/>
    <sheet name="Rang lista" sheetId="14" r:id="rId2"/>
  </sheets>
  <definedNames>
    <definedName name="_xlnm._FilterDatabase" localSheetId="0" hidden="1">'Nagradna igra'!$A$2:$BP$201</definedName>
    <definedName name="_xlnm._FilterDatabase" localSheetId="1" hidden="1">'Rang lista'!$A$2:$C$200</definedName>
    <definedName name="GGG">2011</definedName>
    <definedName name="MMM">12</definedName>
    <definedName name="_xlnm.Print_Area" localSheetId="0">'Nagradna igra'!$B$1:$C$171</definedName>
    <definedName name="_xlnm.Print_Titles" localSheetId="0">'Nagradna igra'!#REF!</definedName>
  </definedNames>
  <calcPr calcId="145621"/>
</workbook>
</file>

<file path=xl/calcChain.xml><?xml version="1.0" encoding="utf-8"?>
<calcChain xmlns="http://schemas.openxmlformats.org/spreadsheetml/2006/main">
  <c r="J5" i="13" l="1"/>
  <c r="J23" i="13"/>
  <c r="J16" i="13"/>
  <c r="J14" i="13"/>
  <c r="J4" i="13"/>
  <c r="J6" i="13"/>
  <c r="J22" i="13"/>
  <c r="J10" i="13"/>
  <c r="J13" i="13"/>
  <c r="J80" i="13"/>
  <c r="J56" i="13"/>
  <c r="J53" i="13"/>
  <c r="J50" i="13"/>
  <c r="J18" i="13"/>
  <c r="J29" i="13"/>
  <c r="J69" i="13"/>
  <c r="J26" i="13"/>
  <c r="J20" i="13"/>
  <c r="J87" i="13"/>
  <c r="J35" i="13"/>
  <c r="J37" i="13"/>
  <c r="J40" i="13"/>
  <c r="J137" i="13"/>
  <c r="J25" i="13"/>
  <c r="J59" i="13"/>
  <c r="J42" i="13"/>
  <c r="J8" i="13"/>
  <c r="J83" i="13"/>
  <c r="J77" i="13"/>
  <c r="J39" i="13"/>
  <c r="J38" i="13"/>
  <c r="J81" i="13"/>
  <c r="J15" i="13"/>
  <c r="J45" i="13"/>
  <c r="J76" i="13"/>
  <c r="J109" i="13"/>
  <c r="J28" i="13"/>
  <c r="J111" i="13"/>
  <c r="J65" i="13"/>
  <c r="J108" i="13"/>
  <c r="J9" i="13"/>
  <c r="J116" i="13"/>
  <c r="J72" i="13"/>
  <c r="J46" i="13"/>
  <c r="J54" i="13"/>
  <c r="J32" i="13"/>
  <c r="J119" i="13"/>
  <c r="J3" i="13"/>
  <c r="J52" i="13"/>
  <c r="J104" i="13"/>
  <c r="J48" i="13"/>
  <c r="J19" i="13"/>
  <c r="J58" i="13"/>
  <c r="J103" i="13"/>
  <c r="J49" i="13"/>
  <c r="J33" i="13"/>
  <c r="J47" i="13"/>
  <c r="J43" i="13"/>
  <c r="J62" i="13"/>
  <c r="J79" i="13"/>
  <c r="J129" i="13"/>
  <c r="J67" i="13"/>
  <c r="J100" i="13"/>
  <c r="J17" i="13"/>
  <c r="J78" i="13"/>
  <c r="J36" i="13"/>
  <c r="J74" i="13"/>
  <c r="J61" i="13"/>
  <c r="J30" i="13"/>
  <c r="J31" i="13"/>
  <c r="J117" i="13"/>
  <c r="J86" i="13"/>
  <c r="J134" i="13"/>
  <c r="J96" i="13"/>
  <c r="J128" i="13"/>
  <c r="J110" i="13"/>
  <c r="J73" i="13"/>
  <c r="J90" i="13"/>
  <c r="J99" i="13"/>
  <c r="J95" i="13"/>
  <c r="J84" i="13"/>
  <c r="J51" i="13"/>
  <c r="J156" i="13"/>
  <c r="J85" i="13"/>
  <c r="J71" i="13"/>
  <c r="J115" i="13"/>
  <c r="J24" i="13"/>
  <c r="J11" i="13"/>
  <c r="J64" i="13"/>
  <c r="J88" i="13"/>
  <c r="J150" i="13"/>
  <c r="J97" i="13"/>
  <c r="J12" i="13"/>
  <c r="J82" i="13"/>
  <c r="J94" i="13"/>
  <c r="J141" i="13"/>
  <c r="J105" i="13"/>
  <c r="J70" i="13"/>
  <c r="J57" i="13"/>
  <c r="J68" i="13"/>
  <c r="J91" i="13"/>
  <c r="J41" i="13"/>
  <c r="J63" i="13"/>
  <c r="J126" i="13"/>
  <c r="J66" i="13"/>
  <c r="J135" i="13"/>
  <c r="J44" i="13"/>
  <c r="J127" i="13"/>
  <c r="J101" i="13"/>
  <c r="J98" i="13"/>
  <c r="J92" i="13"/>
  <c r="J75" i="13"/>
  <c r="J158" i="13"/>
  <c r="J34" i="13"/>
  <c r="J102" i="13"/>
  <c r="J138" i="13"/>
  <c r="J27" i="13"/>
  <c r="J21" i="13"/>
  <c r="J130" i="13"/>
  <c r="J89" i="13"/>
  <c r="J113" i="13"/>
  <c r="J140" i="13"/>
  <c r="J136" i="13"/>
  <c r="J122" i="13"/>
  <c r="J106" i="13"/>
  <c r="J146" i="13"/>
  <c r="J151" i="13"/>
  <c r="J149" i="13"/>
  <c r="J121" i="13"/>
  <c r="J55" i="13"/>
  <c r="J143" i="13"/>
  <c r="J133" i="13"/>
  <c r="J114" i="13"/>
  <c r="J123" i="13"/>
  <c r="J60" i="13"/>
  <c r="J132" i="13"/>
  <c r="J157" i="13"/>
  <c r="J153" i="13"/>
  <c r="J124" i="13"/>
  <c r="J125" i="13"/>
  <c r="J159" i="13"/>
  <c r="J107" i="13"/>
  <c r="J148" i="13"/>
  <c r="J145" i="13"/>
  <c r="J152" i="13"/>
  <c r="J162" i="13"/>
  <c r="J142" i="13"/>
  <c r="J131" i="13"/>
  <c r="J154" i="13"/>
  <c r="J118" i="13"/>
  <c r="J112" i="13"/>
  <c r="J139" i="13"/>
  <c r="J144" i="13"/>
  <c r="J93" i="13"/>
  <c r="J163" i="13"/>
  <c r="J166" i="13"/>
  <c r="J147" i="13"/>
  <c r="J161" i="13"/>
  <c r="J165" i="13"/>
  <c r="J164" i="13"/>
  <c r="J155" i="13"/>
  <c r="J120" i="13"/>
  <c r="J160" i="13"/>
  <c r="J168" i="13"/>
  <c r="J167" i="13"/>
  <c r="J169" i="13"/>
  <c r="J170" i="13"/>
  <c r="J172" i="13"/>
  <c r="J171" i="13"/>
  <c r="J173" i="13"/>
  <c r="J175" i="13"/>
  <c r="J177" i="13"/>
  <c r="J176" i="13"/>
  <c r="J181" i="13"/>
  <c r="J178" i="13"/>
  <c r="J187" i="13"/>
  <c r="J185" i="13"/>
  <c r="J183" i="13"/>
  <c r="J189" i="13"/>
  <c r="J182" i="13"/>
  <c r="J180" i="13"/>
  <c r="J190" i="13"/>
  <c r="J191" i="13"/>
  <c r="J192" i="13"/>
  <c r="J186" i="13"/>
  <c r="J193" i="13"/>
  <c r="J194" i="13"/>
  <c r="J184" i="13"/>
  <c r="J179" i="13"/>
  <c r="J188" i="13"/>
  <c r="J195" i="13"/>
  <c r="J196" i="13"/>
  <c r="J197" i="13"/>
  <c r="J198" i="13"/>
  <c r="J199" i="13"/>
  <c r="J200" i="13"/>
  <c r="J174" i="13"/>
  <c r="J201" i="13"/>
  <c r="J7" i="13"/>
  <c r="AH1" i="13"/>
  <c r="AI1" i="13"/>
  <c r="AJ1" i="13"/>
  <c r="AK1" i="13"/>
  <c r="AL1" i="13"/>
  <c r="AM1" i="13"/>
  <c r="AN1" i="13"/>
  <c r="AO1" i="13"/>
  <c r="AP1" i="13"/>
  <c r="AQ1" i="13"/>
  <c r="AR1" i="13"/>
  <c r="AS1" i="13"/>
  <c r="AT1" i="13"/>
  <c r="AU1" i="13"/>
  <c r="AV1" i="13"/>
  <c r="AW1" i="13"/>
  <c r="AX1" i="13"/>
  <c r="AY1" i="13"/>
  <c r="AZ1" i="13"/>
  <c r="BA1" i="13"/>
  <c r="BB1" i="13"/>
  <c r="BC1" i="13"/>
  <c r="BD1" i="13"/>
  <c r="BE1" i="13"/>
  <c r="BF1" i="13"/>
  <c r="BG1" i="13"/>
  <c r="AG1" i="13"/>
  <c r="AC1" i="13" l="1"/>
  <c r="AD1" i="13"/>
  <c r="AE1" i="13"/>
  <c r="AF1" i="13"/>
  <c r="O1" i="13"/>
  <c r="P1" i="13"/>
  <c r="Q1" i="13"/>
  <c r="R1" i="13"/>
  <c r="S1" i="13"/>
  <c r="T1" i="13"/>
  <c r="U1" i="13"/>
  <c r="V1" i="13"/>
  <c r="W1" i="13"/>
  <c r="X1" i="13"/>
  <c r="Y1" i="13"/>
  <c r="Z1" i="13"/>
  <c r="AA1" i="13"/>
  <c r="AB1" i="13"/>
  <c r="M1" i="13"/>
  <c r="N1" i="13"/>
  <c r="L1" i="13"/>
  <c r="K1" i="13"/>
  <c r="E199" i="13"/>
  <c r="E194" i="13"/>
  <c r="E192" i="13"/>
  <c r="I126" i="13" l="1"/>
  <c r="I134" i="13"/>
  <c r="I133" i="13"/>
  <c r="I20" i="13"/>
  <c r="I140" i="13"/>
  <c r="I106" i="13"/>
  <c r="I86" i="13"/>
  <c r="I29" i="13"/>
  <c r="I72" i="13"/>
  <c r="I65" i="13"/>
  <c r="I70" i="13"/>
  <c r="I24" i="13"/>
  <c r="I143" i="13"/>
  <c r="I83" i="13"/>
  <c r="I12" i="13"/>
  <c r="I3" i="13"/>
  <c r="I6" i="13"/>
  <c r="I149" i="13"/>
  <c r="I119" i="13"/>
  <c r="I17" i="13"/>
  <c r="I152" i="13"/>
  <c r="I142" i="13"/>
  <c r="I136" i="13"/>
  <c r="I114" i="13"/>
  <c r="I35" i="13"/>
  <c r="I89" i="13"/>
  <c r="I168" i="13"/>
  <c r="I90" i="13"/>
  <c r="I148" i="13"/>
  <c r="I53" i="13"/>
  <c r="I19" i="13"/>
  <c r="I182" i="13"/>
  <c r="I121" i="13"/>
  <c r="I92" i="13"/>
  <c r="I93" i="13"/>
  <c r="I62" i="13"/>
  <c r="I15" i="13"/>
  <c r="I57" i="13"/>
  <c r="I141" i="13"/>
  <c r="I61" i="13"/>
  <c r="I33" i="13"/>
  <c r="I107" i="13"/>
  <c r="I180" i="13"/>
  <c r="I131" i="13"/>
  <c r="I190" i="13"/>
  <c r="I181" i="13"/>
  <c r="I187" i="13"/>
  <c r="I58" i="13"/>
  <c r="I42" i="13"/>
  <c r="I132" i="13"/>
  <c r="I191" i="13"/>
  <c r="I4" i="13"/>
  <c r="I151" i="13"/>
  <c r="I192" i="13"/>
  <c r="I101" i="13"/>
  <c r="I76" i="13"/>
  <c r="I56" i="13"/>
  <c r="I9" i="13"/>
  <c r="I154" i="13"/>
  <c r="I55" i="13"/>
  <c r="I39" i="13"/>
  <c r="I172" i="13"/>
  <c r="I100" i="13"/>
  <c r="I71" i="13"/>
  <c r="I175" i="13"/>
  <c r="I49" i="13"/>
  <c r="I79" i="13"/>
  <c r="I127" i="13"/>
  <c r="I186" i="13"/>
  <c r="I32" i="13"/>
  <c r="I125" i="13"/>
  <c r="I193" i="13"/>
  <c r="I48" i="13"/>
  <c r="I60" i="13"/>
  <c r="I194" i="13"/>
  <c r="I157" i="13"/>
  <c r="I44" i="13"/>
  <c r="I43" i="13"/>
  <c r="I50" i="13"/>
  <c r="I162" i="13"/>
  <c r="I185" i="13"/>
  <c r="I176" i="13"/>
  <c r="I177" i="13"/>
  <c r="I150" i="13"/>
  <c r="I164" i="13"/>
  <c r="I67" i="13"/>
  <c r="I54" i="13"/>
  <c r="I137" i="13"/>
  <c r="I124" i="13"/>
  <c r="I31" i="13"/>
  <c r="I91" i="13"/>
  <c r="I87" i="13"/>
  <c r="I158" i="13"/>
  <c r="I166" i="13"/>
  <c r="I34" i="13"/>
  <c r="I122" i="13"/>
  <c r="I173" i="13"/>
  <c r="I78" i="13"/>
  <c r="I178" i="13"/>
  <c r="I80" i="13"/>
  <c r="I159" i="13"/>
  <c r="I110" i="13"/>
  <c r="I128" i="13"/>
  <c r="I113" i="13"/>
  <c r="I69" i="13"/>
  <c r="I105" i="13"/>
  <c r="I41" i="13"/>
  <c r="I155" i="13"/>
  <c r="I46" i="13"/>
  <c r="I165" i="13"/>
  <c r="I163" i="13"/>
  <c r="I22" i="13"/>
  <c r="I118" i="13"/>
  <c r="I201" i="13"/>
  <c r="I75" i="13"/>
  <c r="I103" i="13"/>
  <c r="I30" i="13"/>
  <c r="I117" i="13"/>
  <c r="I36" i="13"/>
  <c r="I95" i="13"/>
  <c r="I169" i="13"/>
  <c r="I130" i="13"/>
  <c r="I184" i="13"/>
  <c r="I179" i="13"/>
  <c r="I153" i="13"/>
  <c r="I77" i="13"/>
  <c r="I188" i="13"/>
  <c r="I161" i="13"/>
  <c r="I68" i="13"/>
  <c r="I129" i="13"/>
  <c r="I146" i="13"/>
  <c r="I120" i="13"/>
  <c r="I94" i="13"/>
  <c r="I112" i="13"/>
  <c r="I85" i="13"/>
  <c r="I108" i="13"/>
  <c r="I189" i="13"/>
  <c r="I144" i="13"/>
  <c r="I82" i="13"/>
  <c r="I195" i="13"/>
  <c r="I25" i="13"/>
  <c r="I96" i="13"/>
  <c r="I171" i="13"/>
  <c r="I40" i="13"/>
  <c r="I196" i="13"/>
  <c r="I116" i="13"/>
  <c r="I183" i="13"/>
  <c r="I13" i="13"/>
  <c r="I139" i="13"/>
  <c r="I10" i="13"/>
  <c r="I98" i="13"/>
  <c r="I66" i="13"/>
  <c r="I73" i="13"/>
  <c r="I84" i="13"/>
  <c r="I16" i="13"/>
  <c r="I63" i="13"/>
  <c r="I11" i="13"/>
  <c r="I59" i="13"/>
  <c r="I123" i="13"/>
  <c r="I8" i="13"/>
  <c r="I167" i="13"/>
  <c r="I109" i="13"/>
  <c r="I37" i="13"/>
  <c r="I45" i="13"/>
  <c r="I74" i="13"/>
  <c r="I38" i="13"/>
  <c r="I197" i="13"/>
  <c r="I97" i="13"/>
  <c r="I102" i="13"/>
  <c r="I64" i="13"/>
  <c r="I104" i="13"/>
  <c r="I138" i="13"/>
  <c r="I115" i="13"/>
  <c r="I198" i="13"/>
  <c r="I88" i="13"/>
  <c r="I156" i="13"/>
  <c r="I81" i="13"/>
  <c r="I14" i="13"/>
  <c r="I51" i="13"/>
  <c r="I147" i="13"/>
  <c r="I145" i="13"/>
  <c r="I170" i="13"/>
  <c r="I23" i="13"/>
  <c r="I27" i="13"/>
  <c r="I135" i="13"/>
  <c r="I28" i="13"/>
  <c r="I199" i="13"/>
  <c r="I160" i="13"/>
  <c r="I21" i="13"/>
  <c r="I52" i="13"/>
  <c r="I99" i="13"/>
  <c r="I18" i="13"/>
  <c r="I26" i="13"/>
  <c r="I111" i="13"/>
  <c r="I47" i="13"/>
  <c r="I200" i="13"/>
  <c r="G200" i="13" s="1"/>
  <c r="I174" i="13"/>
  <c r="I5" i="13" l="1"/>
  <c r="G5" i="13" s="1"/>
  <c r="I7" i="13"/>
  <c r="J1" i="13"/>
  <c r="G182" i="13"/>
  <c r="G134" i="13"/>
  <c r="G133" i="13"/>
  <c r="G20" i="13"/>
  <c r="G140" i="13"/>
  <c r="G106" i="13"/>
  <c r="G86" i="13"/>
  <c r="G29" i="13"/>
  <c r="G72" i="13"/>
  <c r="G65" i="13"/>
  <c r="G70" i="13"/>
  <c r="G24" i="13"/>
  <c r="G143" i="13"/>
  <c r="G83" i="13"/>
  <c r="G12" i="13"/>
  <c r="G3" i="13"/>
  <c r="G6" i="13"/>
  <c r="G149" i="13"/>
  <c r="G119" i="13"/>
  <c r="G17" i="13"/>
  <c r="G152" i="13"/>
  <c r="G142" i="13"/>
  <c r="G136" i="13"/>
  <c r="G114" i="13"/>
  <c r="G35" i="13"/>
  <c r="G89" i="13"/>
  <c r="G168" i="13"/>
  <c r="G90" i="13"/>
  <c r="G148" i="13"/>
  <c r="G53" i="13"/>
  <c r="G19" i="13"/>
  <c r="G121" i="13"/>
  <c r="G92" i="13"/>
  <c r="G93" i="13"/>
  <c r="G62" i="13"/>
  <c r="G15" i="13"/>
  <c r="G57" i="13"/>
  <c r="G141" i="13"/>
  <c r="G61" i="13"/>
  <c r="G33" i="13"/>
  <c r="G107" i="13"/>
  <c r="G180" i="13"/>
  <c r="G131" i="13"/>
  <c r="G190" i="13"/>
  <c r="G181" i="13"/>
  <c r="G187" i="13"/>
  <c r="G58" i="13"/>
  <c r="G42" i="13"/>
  <c r="G132" i="13"/>
  <c r="G191" i="13"/>
  <c r="G4" i="13"/>
  <c r="G151" i="13"/>
  <c r="G192" i="13"/>
  <c r="H192" i="13" s="1"/>
  <c r="G101" i="13"/>
  <c r="G76" i="13"/>
  <c r="G56" i="13"/>
  <c r="G9" i="13"/>
  <c r="G154" i="13"/>
  <c r="G55" i="13"/>
  <c r="G39" i="13"/>
  <c r="G172" i="13"/>
  <c r="G100" i="13"/>
  <c r="G71" i="13"/>
  <c r="G175" i="13"/>
  <c r="G49" i="13"/>
  <c r="G79" i="13"/>
  <c r="G127" i="13"/>
  <c r="G186" i="13"/>
  <c r="G32" i="13"/>
  <c r="G125" i="13"/>
  <c r="G193" i="13"/>
  <c r="G48" i="13"/>
  <c r="G60" i="13"/>
  <c r="G194" i="13"/>
  <c r="G157" i="13"/>
  <c r="G44" i="13"/>
  <c r="G43" i="13"/>
  <c r="G50" i="13"/>
  <c r="G162" i="13"/>
  <c r="G185" i="13"/>
  <c r="G176" i="13"/>
  <c r="G177" i="13"/>
  <c r="G150" i="13"/>
  <c r="G164" i="13"/>
  <c r="G67" i="13"/>
  <c r="G54" i="13"/>
  <c r="G137" i="13"/>
  <c r="G124" i="13"/>
  <c r="G31" i="13"/>
  <c r="G91" i="13"/>
  <c r="G87" i="13"/>
  <c r="G158" i="13"/>
  <c r="G166" i="13"/>
  <c r="G34" i="13"/>
  <c r="G122" i="13"/>
  <c r="G173" i="13"/>
  <c r="G78" i="13"/>
  <c r="G178" i="13"/>
  <c r="G80" i="13"/>
  <c r="G159" i="13"/>
  <c r="G110" i="13"/>
  <c r="G128" i="13"/>
  <c r="G113" i="13"/>
  <c r="G69" i="13"/>
  <c r="G105" i="13"/>
  <c r="G41" i="13"/>
  <c r="G155" i="13"/>
  <c r="G46" i="13"/>
  <c r="G165" i="13"/>
  <c r="G163" i="13"/>
  <c r="G22" i="13"/>
  <c r="G118" i="13"/>
  <c r="G75" i="13"/>
  <c r="G103" i="13"/>
  <c r="G30" i="13"/>
  <c r="G117" i="13"/>
  <c r="G36" i="13"/>
  <c r="G95" i="13"/>
  <c r="G169" i="13"/>
  <c r="G130" i="13"/>
  <c r="G184" i="13"/>
  <c r="G179" i="13"/>
  <c r="G153" i="13"/>
  <c r="G77" i="13"/>
  <c r="G188" i="13"/>
  <c r="G161" i="13"/>
  <c r="G68" i="13"/>
  <c r="G146" i="13"/>
  <c r="G129" i="13"/>
  <c r="G120" i="13"/>
  <c r="G94" i="13"/>
  <c r="G112" i="13"/>
  <c r="G85" i="13"/>
  <c r="G108" i="13"/>
  <c r="G189" i="13"/>
  <c r="G144" i="13"/>
  <c r="G82" i="13"/>
  <c r="G195" i="13"/>
  <c r="G25" i="13"/>
  <c r="G96" i="13"/>
  <c r="G171" i="13"/>
  <c r="G40" i="13"/>
  <c r="G196" i="13"/>
  <c r="G116" i="13"/>
  <c r="G183" i="13"/>
  <c r="G13" i="13"/>
  <c r="G139" i="13"/>
  <c r="G10" i="13"/>
  <c r="G98" i="13"/>
  <c r="G66" i="13"/>
  <c r="G73" i="13"/>
  <c r="G84" i="13"/>
  <c r="G16" i="13"/>
  <c r="G63" i="13"/>
  <c r="G11" i="13"/>
  <c r="G59" i="13"/>
  <c r="G123" i="13"/>
  <c r="G8" i="13"/>
  <c r="G167" i="13"/>
  <c r="G109" i="13"/>
  <c r="G37" i="13"/>
  <c r="G45" i="13"/>
  <c r="G74" i="13"/>
  <c r="G38" i="13"/>
  <c r="G197" i="13"/>
  <c r="G97" i="13"/>
  <c r="G102" i="13"/>
  <c r="G64" i="13"/>
  <c r="G104" i="13"/>
  <c r="G138" i="13"/>
  <c r="G115" i="13"/>
  <c r="G198" i="13"/>
  <c r="G88" i="13"/>
  <c r="G156" i="13"/>
  <c r="G81" i="13"/>
  <c r="G14" i="13"/>
  <c r="G51" i="13"/>
  <c r="G147" i="13"/>
  <c r="G145" i="13"/>
  <c r="G170" i="13"/>
  <c r="G23" i="13"/>
  <c r="G27" i="13"/>
  <c r="G135" i="13"/>
  <c r="G28" i="13"/>
  <c r="G199" i="13"/>
  <c r="G160" i="13"/>
  <c r="G21" i="13"/>
  <c r="G52" i="13"/>
  <c r="G99" i="13"/>
  <c r="G18" i="13"/>
  <c r="G26" i="13"/>
  <c r="G111" i="13"/>
  <c r="G47" i="13"/>
  <c r="G174" i="13"/>
  <c r="G126" i="13"/>
  <c r="I1" i="13" l="1"/>
  <c r="G7" i="13"/>
  <c r="E130" i="13"/>
  <c r="H130" i="13" s="1"/>
  <c r="E198" i="13" l="1"/>
  <c r="H198" i="13" s="1"/>
  <c r="E188" i="13"/>
  <c r="H188" i="13" s="1"/>
  <c r="E187" i="13"/>
  <c r="H187" i="13" s="1"/>
  <c r="E196" i="13"/>
  <c r="H196" i="13" s="1"/>
  <c r="H194" i="13"/>
  <c r="E186" i="13"/>
  <c r="H186" i="13" s="1"/>
  <c r="E191" i="13"/>
  <c r="H191" i="13" s="1"/>
  <c r="E189" i="13"/>
  <c r="H189" i="13" s="1"/>
  <c r="E184" i="13"/>
  <c r="H184" i="13" s="1"/>
  <c r="E176" i="13"/>
  <c r="H176" i="13" s="1"/>
  <c r="E182" i="13"/>
  <c r="H182" i="13" s="1"/>
  <c r="E181" i="13"/>
  <c r="H181" i="13" s="1"/>
  <c r="E197" i="13"/>
  <c r="H197" i="13" s="1"/>
  <c r="E173" i="13"/>
  <c r="H173" i="13" s="1"/>
  <c r="E175" i="13"/>
  <c r="H175" i="13" s="1"/>
  <c r="E172" i="13"/>
  <c r="H172" i="13" s="1"/>
  <c r="E180" i="13"/>
  <c r="H180" i="13" s="1"/>
  <c r="E177" i="13"/>
  <c r="H177" i="13" s="1"/>
  <c r="E174" i="13"/>
  <c r="H174" i="13" s="1"/>
  <c r="E200" i="13"/>
  <c r="H200" i="13" s="1"/>
  <c r="H199" i="13"/>
  <c r="E195" i="13"/>
  <c r="H195" i="13" s="1"/>
  <c r="E179" i="13"/>
  <c r="H179" i="13" s="1"/>
  <c r="E178" i="13"/>
  <c r="H178" i="13" s="1"/>
  <c r="E185" i="13"/>
  <c r="H185" i="13" s="1"/>
  <c r="E193" i="13"/>
  <c r="H193" i="13" s="1"/>
  <c r="E190" i="13"/>
  <c r="H190" i="13" s="1"/>
  <c r="E183" i="13"/>
  <c r="H183" i="13" s="1"/>
  <c r="E91" i="13"/>
  <c r="H91" i="13" s="1"/>
  <c r="E154" i="13"/>
  <c r="H154" i="13" s="1"/>
  <c r="E17" i="13"/>
  <c r="H17" i="13" s="1"/>
  <c r="E13" i="13"/>
  <c r="H13" i="13" s="1"/>
  <c r="E147" i="13"/>
  <c r="H147" i="13" s="1"/>
  <c r="E88" i="13"/>
  <c r="H88" i="13" s="1"/>
  <c r="E171" i="13"/>
  <c r="H171" i="13" s="1"/>
  <c r="E92" i="13"/>
  <c r="H92" i="13" s="1"/>
  <c r="E168" i="13"/>
  <c r="H168" i="13" s="1"/>
  <c r="E35" i="13"/>
  <c r="H35" i="13" s="1"/>
  <c r="E57" i="13"/>
  <c r="H57" i="13" s="1"/>
  <c r="E15" i="13"/>
  <c r="H15" i="13" s="1"/>
  <c r="E37" i="13"/>
  <c r="H37" i="13" s="1"/>
  <c r="E53" i="13"/>
  <c r="H53" i="13" s="1"/>
  <c r="E109" i="13"/>
  <c r="H109" i="13" s="1"/>
  <c r="E4" i="13"/>
  <c r="H4" i="13" s="1"/>
  <c r="E3" i="13"/>
  <c r="H3" i="13" s="1"/>
  <c r="E29" i="13"/>
  <c r="H29" i="13" s="1"/>
  <c r="E82" i="13"/>
  <c r="H82" i="13" s="1"/>
  <c r="E11" i="13"/>
  <c r="H11" i="13" s="1"/>
  <c r="E139" i="13"/>
  <c r="H139" i="13" s="1"/>
  <c r="E165" i="13"/>
  <c r="H165" i="13" s="1"/>
  <c r="E151" i="13"/>
  <c r="H151" i="13" s="1"/>
  <c r="E131" i="13"/>
  <c r="H131" i="13" s="1"/>
  <c r="E133" i="13"/>
  <c r="H133" i="13" s="1"/>
  <c r="E160" i="13"/>
  <c r="H160" i="13" s="1"/>
  <c r="E120" i="13"/>
  <c r="H120" i="13" s="1"/>
  <c r="E146" i="13"/>
  <c r="H146" i="13" s="1"/>
  <c r="E75" i="13"/>
  <c r="H75" i="13" s="1"/>
  <c r="E46" i="13"/>
  <c r="H46" i="13" s="1"/>
  <c r="E21" i="13"/>
  <c r="H21" i="13" s="1"/>
  <c r="E155" i="13"/>
  <c r="H155" i="13" s="1"/>
  <c r="E122" i="13"/>
  <c r="H122" i="13" s="1"/>
  <c r="E93" i="13"/>
  <c r="H93" i="13" s="1"/>
  <c r="E142" i="13"/>
  <c r="H142" i="13" s="1"/>
  <c r="E78" i="13"/>
  <c r="H78" i="13" s="1"/>
  <c r="E45" i="13"/>
  <c r="H45" i="13" s="1"/>
  <c r="E44" i="13"/>
  <c r="H44" i="13" s="1"/>
  <c r="E136" i="13"/>
  <c r="H136" i="13" s="1"/>
  <c r="E55" i="13"/>
  <c r="H55" i="13" s="1"/>
  <c r="E108" i="13"/>
  <c r="H108" i="13" s="1"/>
  <c r="E41" i="13"/>
  <c r="H41" i="13" s="1"/>
  <c r="E87" i="13"/>
  <c r="H87" i="13" s="1"/>
  <c r="E56" i="13"/>
  <c r="H56" i="13" s="1"/>
  <c r="E76" i="13"/>
  <c r="H76" i="13" s="1"/>
  <c r="E7" i="13"/>
  <c r="E19" i="13"/>
  <c r="H19" i="13" s="1"/>
  <c r="E150" i="13"/>
  <c r="H150" i="13" s="1"/>
  <c r="E25" i="13"/>
  <c r="H25" i="13" s="1"/>
  <c r="E118" i="13"/>
  <c r="H118" i="13" s="1"/>
  <c r="E113" i="13"/>
  <c r="H113" i="13" s="1"/>
  <c r="E60" i="13"/>
  <c r="H60" i="13" s="1"/>
  <c r="E114" i="13"/>
  <c r="H114" i="13" s="1"/>
  <c r="E51" i="13"/>
  <c r="H51" i="13" s="1"/>
  <c r="E98" i="13"/>
  <c r="H98" i="13" s="1"/>
  <c r="E34" i="13"/>
  <c r="H34" i="13" s="1"/>
  <c r="E157" i="13"/>
  <c r="H157" i="13" s="1"/>
  <c r="E70" i="13"/>
  <c r="H70" i="13" s="1"/>
  <c r="E106" i="13"/>
  <c r="H106" i="13" s="1"/>
  <c r="E67" i="13"/>
  <c r="H67" i="13" s="1"/>
  <c r="E170" i="13"/>
  <c r="H170" i="13" s="1"/>
  <c r="E66" i="13"/>
  <c r="H66" i="13" s="1"/>
  <c r="E169" i="13"/>
  <c r="H169" i="13" s="1"/>
  <c r="E33" i="13"/>
  <c r="H33" i="13" s="1"/>
  <c r="E54" i="13"/>
  <c r="H54" i="13" s="1"/>
  <c r="E23" i="13"/>
  <c r="H23" i="13" s="1"/>
  <c r="E145" i="13"/>
  <c r="H145" i="13" s="1"/>
  <c r="E148" i="13"/>
  <c r="H148" i="13" s="1"/>
  <c r="E89" i="13"/>
  <c r="H89" i="13" s="1"/>
  <c r="E134" i="13"/>
  <c r="H134" i="13" s="1"/>
  <c r="E124" i="13"/>
  <c r="H124" i="13" s="1"/>
  <c r="E27" i="13"/>
  <c r="H27" i="13" s="1"/>
  <c r="E63" i="13"/>
  <c r="H63" i="13" s="1"/>
  <c r="E73" i="13"/>
  <c r="H73" i="13" s="1"/>
  <c r="E112" i="13"/>
  <c r="H112" i="13" s="1"/>
  <c r="E132" i="13"/>
  <c r="H132" i="13" s="1"/>
  <c r="E32" i="13"/>
  <c r="H32" i="13" s="1"/>
  <c r="E159" i="13"/>
  <c r="H159" i="13" s="1"/>
  <c r="E49" i="13"/>
  <c r="H49" i="13" s="1"/>
  <c r="E58" i="13"/>
  <c r="H58" i="13" s="1"/>
  <c r="E99" i="13"/>
  <c r="H99" i="13" s="1"/>
  <c r="E69" i="13"/>
  <c r="H69" i="13" s="1"/>
  <c r="E128" i="13"/>
  <c r="H128" i="13" s="1"/>
  <c r="E80" i="13"/>
  <c r="H80" i="13" s="1"/>
  <c r="E137" i="13"/>
  <c r="H137" i="13" s="1"/>
  <c r="E164" i="13"/>
  <c r="H164" i="13" s="1"/>
  <c r="E121" i="13"/>
  <c r="H121" i="13" s="1"/>
  <c r="E152" i="13"/>
  <c r="H152" i="13" s="1"/>
  <c r="E111" i="13"/>
  <c r="H111" i="13" s="1"/>
  <c r="E135" i="13"/>
  <c r="H135" i="13" s="1"/>
  <c r="E161" i="13"/>
  <c r="H161" i="13" s="1"/>
  <c r="E163" i="13"/>
  <c r="H163" i="13" s="1"/>
  <c r="E110" i="13"/>
  <c r="H110" i="13" s="1"/>
  <c r="E166" i="13"/>
  <c r="H166" i="13" s="1"/>
  <c r="E90" i="13"/>
  <c r="H90" i="13" s="1"/>
  <c r="E52" i="13"/>
  <c r="H52" i="13" s="1"/>
  <c r="E167" i="13"/>
  <c r="H167" i="13" s="1"/>
  <c r="E116" i="13"/>
  <c r="H116" i="13" s="1"/>
  <c r="E40" i="13"/>
  <c r="H40" i="13" s="1"/>
  <c r="E96" i="13"/>
  <c r="H96" i="13" s="1"/>
  <c r="E103" i="13"/>
  <c r="H103" i="13" s="1"/>
  <c r="E162" i="13"/>
  <c r="H162" i="13" s="1"/>
  <c r="E72" i="13"/>
  <c r="H72" i="13" s="1"/>
  <c r="E86" i="13"/>
  <c r="H86" i="13" s="1"/>
  <c r="E59" i="13"/>
  <c r="H59" i="13" s="1"/>
  <c r="E28" i="13"/>
  <c r="H28" i="13" s="1"/>
  <c r="E47" i="13"/>
  <c r="H47" i="13" s="1"/>
  <c r="E104" i="13"/>
  <c r="H104" i="13" s="1"/>
  <c r="E84" i="13"/>
  <c r="H84" i="13" s="1"/>
  <c r="E144" i="13"/>
  <c r="H144" i="13" s="1"/>
  <c r="E127" i="13"/>
  <c r="H127" i="13" s="1"/>
  <c r="E79" i="13"/>
  <c r="H79" i="13" s="1"/>
  <c r="E102" i="13"/>
  <c r="H102" i="13" s="1"/>
  <c r="E8" i="13"/>
  <c r="H8" i="13" s="1"/>
  <c r="E36" i="13"/>
  <c r="H36" i="13" s="1"/>
  <c r="E30" i="13"/>
  <c r="H30" i="13" s="1"/>
  <c r="E9" i="13"/>
  <c r="H9" i="13" s="1"/>
  <c r="E71" i="13"/>
  <c r="H71" i="13" s="1"/>
  <c r="E105" i="13"/>
  <c r="H105" i="13" s="1"/>
  <c r="E83" i="13"/>
  <c r="H83" i="13" s="1"/>
  <c r="E115" i="13"/>
  <c r="H115" i="13" s="1"/>
  <c r="E18" i="13"/>
  <c r="H18" i="13" s="1"/>
  <c r="E123" i="13"/>
  <c r="H123" i="13" s="1"/>
  <c r="E95" i="13"/>
  <c r="H95" i="13" s="1"/>
  <c r="E125" i="13"/>
  <c r="H125" i="13" s="1"/>
  <c r="E126" i="13"/>
  <c r="H126" i="13" s="1"/>
  <c r="E48" i="13"/>
  <c r="H48" i="13" s="1"/>
  <c r="E14" i="13"/>
  <c r="H14" i="13" s="1"/>
  <c r="E81" i="13"/>
  <c r="H81" i="13" s="1"/>
  <c r="E64" i="13"/>
  <c r="H64" i="13" s="1"/>
  <c r="E97" i="13"/>
  <c r="H97" i="13" s="1"/>
  <c r="E101" i="13"/>
  <c r="H101" i="13" s="1"/>
  <c r="E61" i="13"/>
  <c r="H61" i="13" s="1"/>
  <c r="E119" i="13"/>
  <c r="H119" i="13" s="1"/>
  <c r="E149" i="13"/>
  <c r="H149" i="13" s="1"/>
  <c r="E12" i="13"/>
  <c r="H12" i="13" s="1"/>
  <c r="E143" i="13"/>
  <c r="H143" i="13" s="1"/>
  <c r="E24" i="13"/>
  <c r="H24" i="13" s="1"/>
  <c r="E85" i="13"/>
  <c r="H85" i="13" s="1"/>
  <c r="F130" i="13"/>
  <c r="E5" i="13"/>
  <c r="H5" i="13" s="1"/>
  <c r="E77" i="13"/>
  <c r="H77" i="13" s="1"/>
  <c r="E50" i="13"/>
  <c r="H50" i="13" s="1"/>
  <c r="E43" i="13"/>
  <c r="H43" i="13" s="1"/>
  <c r="E107" i="13"/>
  <c r="H107" i="13" s="1"/>
  <c r="E6" i="13"/>
  <c r="H6" i="13" s="1"/>
  <c r="E20" i="13"/>
  <c r="H20" i="13" s="1"/>
  <c r="E94" i="13"/>
  <c r="H94" i="13" s="1"/>
  <c r="E68" i="13"/>
  <c r="H68" i="13" s="1"/>
  <c r="E31" i="13"/>
  <c r="H31" i="13" s="1"/>
  <c r="E140" i="13"/>
  <c r="H140" i="13" s="1"/>
  <c r="E74" i="13"/>
  <c r="H74" i="13" s="1"/>
  <c r="E26" i="13"/>
  <c r="H26" i="13" s="1"/>
  <c r="E156" i="13"/>
  <c r="H156" i="13" s="1"/>
  <c r="E138" i="13"/>
  <c r="H138" i="13" s="1"/>
  <c r="E38" i="13"/>
  <c r="H38" i="13" s="1"/>
  <c r="E16" i="13"/>
  <c r="H16" i="13" s="1"/>
  <c r="E10" i="13"/>
  <c r="H10" i="13" s="1"/>
  <c r="E129" i="13"/>
  <c r="H129" i="13" s="1"/>
  <c r="E153" i="13"/>
  <c r="H153" i="13" s="1"/>
  <c r="E117" i="13"/>
  <c r="H117" i="13" s="1"/>
  <c r="E22" i="13"/>
  <c r="H22" i="13" s="1"/>
  <c r="E158" i="13"/>
  <c r="H158" i="13" s="1"/>
  <c r="E100" i="13"/>
  <c r="H100" i="13" s="1"/>
  <c r="E39" i="13"/>
  <c r="H39" i="13" s="1"/>
  <c r="E42" i="13"/>
  <c r="H42" i="13" s="1"/>
  <c r="E141" i="13"/>
  <c r="H141" i="13" s="1"/>
  <c r="E62" i="13"/>
  <c r="H62" i="13" s="1"/>
  <c r="E65" i="13"/>
  <c r="H65" i="13" s="1"/>
  <c r="H7" i="13" l="1"/>
  <c r="F138" i="13"/>
  <c r="F50" i="13"/>
  <c r="F48" i="13"/>
  <c r="F36" i="13"/>
  <c r="F72" i="13"/>
  <c r="F161" i="13"/>
  <c r="F49" i="13"/>
  <c r="F145" i="13"/>
  <c r="F98" i="13"/>
  <c r="F87" i="13"/>
  <c r="F21" i="13"/>
  <c r="F151" i="13"/>
  <c r="F57" i="13"/>
  <c r="F190" i="13"/>
  <c r="F179" i="13"/>
  <c r="F174" i="13"/>
  <c r="F175" i="13"/>
  <c r="F196" i="13"/>
  <c r="F42" i="13"/>
  <c r="F22" i="13"/>
  <c r="F10" i="13"/>
  <c r="F156" i="13"/>
  <c r="F31" i="13"/>
  <c r="F6" i="13"/>
  <c r="F77" i="13"/>
  <c r="F24" i="13"/>
  <c r="F119" i="13"/>
  <c r="F64" i="13"/>
  <c r="F18" i="13"/>
  <c r="F71" i="13"/>
  <c r="F8" i="13"/>
  <c r="F144" i="13"/>
  <c r="F28" i="13"/>
  <c r="F162" i="13"/>
  <c r="F116" i="13"/>
  <c r="F166" i="13"/>
  <c r="F135" i="13"/>
  <c r="F164" i="13"/>
  <c r="F69" i="13"/>
  <c r="F159" i="13"/>
  <c r="F73" i="13"/>
  <c r="F134" i="13"/>
  <c r="F23" i="13"/>
  <c r="F66" i="13"/>
  <c r="F70" i="13"/>
  <c r="F51" i="13"/>
  <c r="F118" i="13"/>
  <c r="F7" i="13"/>
  <c r="F41" i="13"/>
  <c r="F44" i="13"/>
  <c r="F93" i="13"/>
  <c r="F46" i="13"/>
  <c r="F160" i="13"/>
  <c r="F165" i="13"/>
  <c r="F29" i="13"/>
  <c r="F53" i="13"/>
  <c r="F35" i="13"/>
  <c r="F88" i="13"/>
  <c r="F154" i="13"/>
  <c r="F193" i="13"/>
  <c r="F195" i="13"/>
  <c r="F177" i="13"/>
  <c r="F173" i="13"/>
  <c r="F176" i="13"/>
  <c r="F192" i="13"/>
  <c r="F187" i="13"/>
  <c r="F141" i="13"/>
  <c r="F129" i="13"/>
  <c r="F140" i="13"/>
  <c r="F85" i="13"/>
  <c r="F97" i="13"/>
  <c r="F123" i="13"/>
  <c r="F127" i="13"/>
  <c r="F90" i="13"/>
  <c r="F128" i="13"/>
  <c r="F124" i="13"/>
  <c r="F169" i="13"/>
  <c r="F113" i="13"/>
  <c r="F136" i="13"/>
  <c r="F120" i="13"/>
  <c r="F82" i="13"/>
  <c r="F17" i="13"/>
  <c r="F191" i="13"/>
  <c r="F65" i="13"/>
  <c r="F39" i="13"/>
  <c r="F117" i="13"/>
  <c r="F16" i="13"/>
  <c r="F26" i="13"/>
  <c r="F68" i="13"/>
  <c r="F107" i="13"/>
  <c r="F5" i="13"/>
  <c r="F143" i="13"/>
  <c r="F61" i="13"/>
  <c r="F81" i="13"/>
  <c r="F125" i="13"/>
  <c r="F115" i="13"/>
  <c r="F9" i="13"/>
  <c r="F102" i="13"/>
  <c r="F84" i="13"/>
  <c r="F59" i="13"/>
  <c r="F103" i="13"/>
  <c r="F167" i="13"/>
  <c r="F110" i="13"/>
  <c r="F111" i="13"/>
  <c r="F137" i="13"/>
  <c r="F99" i="13"/>
  <c r="F32" i="13"/>
  <c r="F63" i="13"/>
  <c r="F89" i="13"/>
  <c r="F54" i="13"/>
  <c r="F170" i="13"/>
  <c r="F157" i="13"/>
  <c r="F114" i="13"/>
  <c r="F25" i="13"/>
  <c r="F76" i="13"/>
  <c r="F108" i="13"/>
  <c r="F45" i="13"/>
  <c r="F122" i="13"/>
  <c r="F75" i="13"/>
  <c r="F133" i="13"/>
  <c r="F139" i="13"/>
  <c r="F3" i="13"/>
  <c r="F37" i="13"/>
  <c r="F168" i="13"/>
  <c r="F147" i="13"/>
  <c r="F91" i="13"/>
  <c r="F185" i="13"/>
  <c r="F199" i="13"/>
  <c r="F180" i="13"/>
  <c r="F197" i="13"/>
  <c r="F184" i="13"/>
  <c r="F186" i="13"/>
  <c r="F188" i="13"/>
  <c r="F158" i="13"/>
  <c r="F20" i="13"/>
  <c r="F149" i="13"/>
  <c r="F105" i="13"/>
  <c r="F47" i="13"/>
  <c r="F40" i="13"/>
  <c r="F121" i="13"/>
  <c r="F112" i="13"/>
  <c r="F106" i="13"/>
  <c r="F19" i="13"/>
  <c r="F142" i="13"/>
  <c r="F109" i="13"/>
  <c r="F171" i="13"/>
  <c r="F182" i="13"/>
  <c r="F62" i="13"/>
  <c r="F100" i="13"/>
  <c r="F153" i="13"/>
  <c r="F38" i="13"/>
  <c r="F74" i="13"/>
  <c r="F94" i="13"/>
  <c r="F43" i="13"/>
  <c r="F12" i="13"/>
  <c r="F101" i="13"/>
  <c r="F14" i="13"/>
  <c r="F95" i="13"/>
  <c r="F83" i="13"/>
  <c r="F30" i="13"/>
  <c r="F79" i="13"/>
  <c r="F104" i="13"/>
  <c r="F86" i="13"/>
  <c r="F96" i="13"/>
  <c r="F52" i="13"/>
  <c r="F163" i="13"/>
  <c r="F152" i="13"/>
  <c r="F80" i="13"/>
  <c r="F58" i="13"/>
  <c r="F132" i="13"/>
  <c r="F27" i="13"/>
  <c r="F148" i="13"/>
  <c r="F33" i="13"/>
  <c r="F67" i="13"/>
  <c r="F34" i="13"/>
  <c r="F60" i="13"/>
  <c r="F150" i="13"/>
  <c r="F56" i="13"/>
  <c r="F55" i="13"/>
  <c r="F78" i="13"/>
  <c r="F155" i="13"/>
  <c r="F146" i="13"/>
  <c r="F131" i="13"/>
  <c r="F11" i="13"/>
  <c r="F4" i="13"/>
  <c r="F15" i="13"/>
  <c r="F92" i="13"/>
  <c r="F13" i="13"/>
  <c r="F183" i="13"/>
  <c r="F178" i="13"/>
  <c r="F200" i="13"/>
  <c r="F172" i="13"/>
  <c r="F181" i="13"/>
  <c r="F189" i="13"/>
  <c r="F194" i="13"/>
  <c r="F198" i="13"/>
  <c r="F126" i="13"/>
</calcChain>
</file>

<file path=xl/sharedStrings.xml><?xml version="1.0" encoding="utf-8"?>
<sst xmlns="http://schemas.openxmlformats.org/spreadsheetml/2006/main" count="460" uniqueCount="261">
  <si>
    <t>Апатин</t>
  </si>
  <si>
    <t>Кула</t>
  </si>
  <si>
    <t>Оџаци</t>
  </si>
  <si>
    <t>Алибунар</t>
  </si>
  <si>
    <t>Бела Црква</t>
  </si>
  <si>
    <t>Вршац</t>
  </si>
  <si>
    <t>Ковачица</t>
  </si>
  <si>
    <t>Ковин</t>
  </si>
  <si>
    <t>Опово</t>
  </si>
  <si>
    <t>Пландиште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</si>
  <si>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</si>
  <si>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</si>
  <si>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</si>
  <si>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</si>
  <si>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</si>
  <si>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</si>
  <si>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</si>
  <si>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Србобран</t>
  </si>
  <si>
    <t>Сремски Карловци</t>
  </si>
  <si>
    <t>Темерин</t>
  </si>
  <si>
    <t>Тител</t>
  </si>
  <si>
    <t>Кикинда</t>
  </si>
  <si>
    <t>Ада</t>
  </si>
  <si>
    <t>Кањижа</t>
  </si>
  <si>
    <t>Нови Кнежевац</t>
  </si>
  <si>
    <t>Сента</t>
  </si>
  <si>
    <t>Чока</t>
  </si>
  <si>
    <t>Бачка Топола</t>
  </si>
  <si>
    <t>Мали Иђош</t>
  </si>
  <si>
    <t>Житиште</t>
  </si>
  <si>
    <t>Нова Црња</t>
  </si>
  <si>
    <t>Нови Бечеј</t>
  </si>
  <si>
    <t>Сечањ</t>
  </si>
  <si>
    <t>Инђија</t>
  </si>
  <si>
    <t>Ириг</t>
  </si>
  <si>
    <t>Пећинци</t>
  </si>
  <si>
    <t>Рума</t>
  </si>
  <si>
    <t>Стара Пазова</t>
  </si>
  <si>
    <t>Шид</t>
  </si>
  <si>
    <t>Ариље</t>
  </si>
  <si>
    <t>Бајина Башта</t>
  </si>
  <si>
    <t>Косјерић</t>
  </si>
  <si>
    <t>Нова Варош</t>
  </si>
  <si>
    <t>Пожега</t>
  </si>
  <si>
    <t>Прибој</t>
  </si>
  <si>
    <t>Пријепоље</t>
  </si>
  <si>
    <t>Сјеница</t>
  </si>
  <si>
    <t>Чајетина</t>
  </si>
  <si>
    <t>Лајковац</t>
  </si>
  <si>
    <t>Љиг</t>
  </si>
  <si>
    <t>Мионица</t>
  </si>
  <si>
    <t>Осечина</t>
  </si>
  <si>
    <t>Уб</t>
  </si>
  <si>
    <t>Богатић</t>
  </si>
  <si>
    <t>Владимирци</t>
  </si>
  <si>
    <t>Коцељева</t>
  </si>
  <si>
    <t>Крупањ</t>
  </si>
  <si>
    <t>Љубовија</t>
  </si>
  <si>
    <t>Мали Зворник</t>
  </si>
  <si>
    <t>Горњи Милановац</t>
  </si>
  <si>
    <t>Ивањица</t>
  </si>
  <si>
    <t>Лучани</t>
  </si>
  <si>
    <t>Деспотовац</t>
  </si>
  <si>
    <t>Параћин</t>
  </si>
  <si>
    <t>Рековац</t>
  </si>
  <si>
    <t>Свилајнац</t>
  </si>
  <si>
    <t>Ћуприја</t>
  </si>
  <si>
    <t>Александровац</t>
  </si>
  <si>
    <t>Брус</t>
  </si>
  <si>
    <t>Варварин</t>
  </si>
  <si>
    <t>Трстеник</t>
  </si>
  <si>
    <t>Ћићевац</t>
  </si>
  <si>
    <t>Врњачка Бања</t>
  </si>
  <si>
    <t>Рашка</t>
  </si>
  <si>
    <t>Тутин</t>
  </si>
  <si>
    <t>Аранђеловац</t>
  </si>
  <si>
    <t>Баточина</t>
  </si>
  <si>
    <t>Кнић</t>
  </si>
  <si>
    <t>Лапово</t>
  </si>
  <si>
    <t>Рача</t>
  </si>
  <si>
    <t>Топола</t>
  </si>
  <si>
    <t>Бор</t>
  </si>
  <si>
    <t>Кладово</t>
  </si>
  <si>
    <t>Мајданпек</t>
  </si>
  <si>
    <t>Неготин</t>
  </si>
  <si>
    <t>Велико Градиште</t>
  </si>
  <si>
    <t>Голубац</t>
  </si>
  <si>
    <t>Жабари</t>
  </si>
  <si>
    <t>Жагубица</t>
  </si>
  <si>
    <t>Кучево</t>
  </si>
  <si>
    <t>Мало Црниће</t>
  </si>
  <si>
    <t>Петровац на Млави</t>
  </si>
  <si>
    <t>Бољевац</t>
  </si>
  <si>
    <t>Књажевац</t>
  </si>
  <si>
    <t>Сокобања</t>
  </si>
  <si>
    <t>Бојник</t>
  </si>
  <si>
    <t>Власотинце</t>
  </si>
  <si>
    <t>Лебане</t>
  </si>
  <si>
    <t>Медвеђа</t>
  </si>
  <si>
    <t>Црна Трава</t>
  </si>
  <si>
    <t>Алексинац</t>
  </si>
  <si>
    <t>Гаџин Хан</t>
  </si>
  <si>
    <t>Дољевац</t>
  </si>
  <si>
    <t>Мерошина</t>
  </si>
  <si>
    <t>Ражањ</t>
  </si>
  <si>
    <t>Сврљиг</t>
  </si>
  <si>
    <t>Пирот</t>
  </si>
  <si>
    <t>Бабушница</t>
  </si>
  <si>
    <t>Бела Паланка</t>
  </si>
  <si>
    <t>Димитровград</t>
  </si>
  <si>
    <t>Велика Плана</t>
  </si>
  <si>
    <t>Смедеревска Паланка</t>
  </si>
  <si>
    <t>Босилеград</t>
  </si>
  <si>
    <t>Бујановац</t>
  </si>
  <si>
    <t>Владичин Хан</t>
  </si>
  <si>
    <t>Прешево</t>
  </si>
  <si>
    <t>Сурдулица</t>
  </si>
  <si>
    <t>Трговиште</t>
  </si>
  <si>
    <t>Прокупље</t>
  </si>
  <si>
    <t>Блаце</t>
  </si>
  <si>
    <t>Житорађа</t>
  </si>
  <si>
    <t>Куршумлија</t>
  </si>
  <si>
    <t>Приштина</t>
  </si>
  <si>
    <t>Глоговац</t>
  </si>
  <si>
    <t>Качаник</t>
  </si>
  <si>
    <t>Косово Поље</t>
  </si>
  <si>
    <t>Липљан</t>
  </si>
  <si>
    <t>Обилић</t>
  </si>
  <si>
    <t>Подујево</t>
  </si>
  <si>
    <t>Урошевац</t>
  </si>
  <si>
    <t>Штимље</t>
  </si>
  <si>
    <t>Штрпце</t>
  </si>
  <si>
    <t>Косовска Митровица</t>
  </si>
  <si>
    <t>Вучитрн</t>
  </si>
  <si>
    <t>Звечан</t>
  </si>
  <si>
    <t>Зубин Поток</t>
  </si>
  <si>
    <t>Лепосавић</t>
  </si>
  <si>
    <t>Србица</t>
  </si>
  <si>
    <t>Гњилане</t>
  </si>
  <si>
    <t>Витина</t>
  </si>
  <si>
    <t>Косовска Каменица</t>
  </si>
  <si>
    <t>Ново Брдо</t>
  </si>
  <si>
    <t>Пећ</t>
  </si>
  <si>
    <t>Дечани</t>
  </si>
  <si>
    <t>Ђаковица</t>
  </si>
  <si>
    <t>Исток</t>
  </si>
  <si>
    <t>Клина</t>
  </si>
  <si>
    <t>Призрен</t>
  </si>
  <si>
    <t>Гора</t>
  </si>
  <si>
    <t>Ораховац</t>
  </si>
  <si>
    <t>Сува Река</t>
  </si>
  <si>
    <t>Број становника умножен релативним зарадама</t>
  </si>
  <si>
    <t>Нови Сад, ГО Нови Сад</t>
  </si>
  <si>
    <t>Нови Београд, ГО Београд</t>
  </si>
  <si>
    <t>Палилула, ГО Београд</t>
  </si>
  <si>
    <t>Земун, ГО Београд</t>
  </si>
  <si>
    <t>Чукарица, ГО Београд</t>
  </si>
  <si>
    <t>Крагујевац - град</t>
  </si>
  <si>
    <t>Звездара, ГО Београд</t>
  </si>
  <si>
    <t>Вождовац, ГО Београд</t>
  </si>
  <si>
    <t>Панчево - град</t>
  </si>
  <si>
    <t>Суботица - град</t>
  </si>
  <si>
    <t>Зрењанин - град</t>
  </si>
  <si>
    <t>Лесковац - град</t>
  </si>
  <si>
    <t>Шабац - град</t>
  </si>
  <si>
    <t>Краљево - град</t>
  </si>
  <si>
    <t>Крушевац - град</t>
  </si>
  <si>
    <t>Чачак - град</t>
  </si>
  <si>
    <t>Смедерево - град</t>
  </si>
  <si>
    <t>Раковица, ГО Београд</t>
  </si>
  <si>
    <t>Обреновац, ГО Београд</t>
  </si>
  <si>
    <t>Лазаревац, ГО Београд</t>
  </si>
  <si>
    <t>Нови Пазар - град</t>
  </si>
  <si>
    <t>Гроцка, ГО Београд</t>
  </si>
  <si>
    <t>Медијана, ГО Ниш</t>
  </si>
  <si>
    <t>Ваљево - град</t>
  </si>
  <si>
    <t>Ужице - град</t>
  </si>
  <si>
    <t>Врачар, ГО Београд</t>
  </si>
  <si>
    <t>Сремска Митровица - град</t>
  </si>
  <si>
    <t>Стари град, ГО Београд</t>
  </si>
  <si>
    <t>Сомбор - град</t>
  </si>
  <si>
    <t>Пожаревац, ГО Пожаревац</t>
  </si>
  <si>
    <t>Сурчин, ГО Београд</t>
  </si>
  <si>
    <t>Палилула, ГО Ниш</t>
  </si>
  <si>
    <t>Јагодина - град</t>
  </si>
  <si>
    <t>Лозница - град</t>
  </si>
  <si>
    <t>Врање, ГО Врање</t>
  </si>
  <si>
    <t>Зајечар - град</t>
  </si>
  <si>
    <t>Пантелеј, ГО Ниш</t>
  </si>
  <si>
    <t>Савски венац, ГО Београд</t>
  </si>
  <si>
    <t>Младеновац, ГО Београд</t>
  </si>
  <si>
    <t>Барајево, ГО Београд</t>
  </si>
  <si>
    <t>Костолац, ГО Пожаревац</t>
  </si>
  <si>
    <t>Сопот, ГО Београд</t>
  </si>
  <si>
    <t>Нишка Бања, ГО Ниш</t>
  </si>
  <si>
    <t>Врањска Бања, ГО Врање</t>
  </si>
  <si>
    <t>Недовољни адресни подаци</t>
  </si>
  <si>
    <t>Петроварадин, ГО Нови Сад</t>
  </si>
  <si>
    <t>Севојно, ГО Ужице</t>
  </si>
  <si>
    <t>Црвени крст, ГО Ниш</t>
  </si>
  <si>
    <t>Шифра
општине</t>
  </si>
  <si>
    <t>РАНГ ЛИСТА ОПШТИНА - НАГРАДНА ИГРА "УЗМИ РАЧУН И ПОБЕДИ"</t>
  </si>
  <si>
    <t>Редослед</t>
  </si>
  <si>
    <t>Општина</t>
  </si>
  <si>
    <t>Укупно 
рачуна / слипова</t>
  </si>
  <si>
    <t>Број рачуна/слипова по становнику</t>
  </si>
  <si>
    <t>Број рачуна/слипова по становнику, пондерисан зарадама</t>
  </si>
  <si>
    <t>Број становника  2015.</t>
  </si>
  <si>
    <t>Просечна зарада 2015.</t>
  </si>
  <si>
    <t xml:space="preserve">Бр. рачуна/слипова по становнику пондерисан зарадама </t>
  </si>
  <si>
    <t>Укупно коверата</t>
  </si>
  <si>
    <t xml:space="preserve">Релативна 
зарада </t>
  </si>
  <si>
    <t>1
feb</t>
  </si>
  <si>
    <t>2
feb</t>
  </si>
  <si>
    <t>3
feb</t>
  </si>
  <si>
    <t>4,5
feb</t>
  </si>
  <si>
    <t>6
feb</t>
  </si>
  <si>
    <t>7
feb</t>
  </si>
  <si>
    <t>8
feb</t>
  </si>
  <si>
    <t>9
feb</t>
  </si>
  <si>
    <t>10
feb</t>
  </si>
  <si>
    <t>11,12
feb</t>
  </si>
  <si>
    <t>13
feb</t>
  </si>
  <si>
    <t>14,15,16
feb</t>
  </si>
  <si>
    <t>17
feb</t>
  </si>
  <si>
    <t>18,19
feb</t>
  </si>
  <si>
    <t>20
feb</t>
  </si>
  <si>
    <t>21
feb</t>
  </si>
  <si>
    <t>22
feb</t>
  </si>
  <si>
    <t>23
feb</t>
  </si>
  <si>
    <t>24
feb</t>
  </si>
  <si>
    <t>25,26
feb</t>
  </si>
  <si>
    <t>27
feb</t>
  </si>
  <si>
    <t>28
feb</t>
  </si>
  <si>
    <t>1
mart</t>
  </si>
  <si>
    <t>2
mart</t>
  </si>
  <si>
    <t>3
mart</t>
  </si>
  <si>
    <t>4,5
mart</t>
  </si>
  <si>
    <t>6
mart</t>
  </si>
  <si>
    <t>7
mart</t>
  </si>
  <si>
    <t>8
mart</t>
  </si>
  <si>
    <t>9
mart</t>
  </si>
  <si>
    <t>10
mart</t>
  </si>
  <si>
    <t>11,12
mart</t>
  </si>
  <si>
    <t>13
mart</t>
  </si>
  <si>
    <t>14
mart</t>
  </si>
  <si>
    <t>15
mart</t>
  </si>
  <si>
    <t>16
mart</t>
  </si>
  <si>
    <t>17
mart</t>
  </si>
  <si>
    <t>18,19
mart</t>
  </si>
  <si>
    <t>20
mart</t>
  </si>
  <si>
    <t>21
mart</t>
  </si>
  <si>
    <t>22
mart</t>
  </si>
  <si>
    <t>23
mart</t>
  </si>
  <si>
    <t>24
mart</t>
  </si>
  <si>
    <t>25,26
mart</t>
  </si>
  <si>
    <t>27
mart</t>
  </si>
  <si>
    <t>28
mart</t>
  </si>
  <si>
    <t>29
mart</t>
  </si>
  <si>
    <t>30
mart</t>
  </si>
  <si>
    <t>31
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</si>
</sst>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7"/>
      <name val="Arial"/>
      <family val="2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b/>
      <sz val="9"/>
      <name val="Arial"/>
      <family val="2"/>
      <charset val="238"/>
    </font>
    <font>
      <sz val="11"/>
      <color theme="1"/>
      <name val="Calibri"/>
      <family val="3"/>
      <charset val="12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7" fillId="0" borderId="0">
      <alignment vertical="center"/>
    </xf>
    <xf numFmtId="0" fontId="18" fillId="0" borderId="0"/>
    <xf numFmtId="0" fontId="19" fillId="0" borderId="0"/>
  </cellStyleXfs>
  <cellXfs count="9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2" borderId="0" xfId="0" applyFont="1" applyFill="1"/>
    <xf numFmtId="0" fontId="6" fillId="2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5" fillId="0" borderId="0" xfId="0" applyFont="1" applyFill="1"/>
    <xf numFmtId="0" fontId="7" fillId="0" borderId="0" xfId="0" applyFont="1" applyFill="1" applyBorder="1"/>
    <xf numFmtId="0" fontId="0" fillId="0" borderId="0" xfId="0" applyBorder="1"/>
    <xf numFmtId="0" fontId="9" fillId="0" borderId="0" xfId="0" applyFont="1" applyBorder="1"/>
    <xf numFmtId="0" fontId="7" fillId="0" borderId="0" xfId="0" applyFont="1" applyFill="1" applyAlignment="1">
      <alignment horizontal="center" vertical="center"/>
    </xf>
    <xf numFmtId="0" fontId="10" fillId="0" borderId="1" xfId="0" applyFont="1" applyBorder="1"/>
    <xf numFmtId="165" fontId="12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" fontId="11" fillId="0" borderId="1" xfId="0" applyNumberFormat="1" applyFont="1" applyFill="1" applyBorder="1"/>
    <xf numFmtId="0" fontId="10" fillId="0" borderId="6" xfId="0" applyFont="1" applyFill="1" applyBorder="1" applyAlignment="1">
      <alignment horizontal="center" vertical="center"/>
    </xf>
    <xf numFmtId="0" fontId="5" fillId="0" borderId="9" xfId="0" applyFont="1" applyFill="1" applyBorder="1"/>
    <xf numFmtId="3" fontId="4" fillId="0" borderId="0" xfId="0" applyNumberFormat="1" applyFont="1" applyFill="1"/>
    <xf numFmtId="3" fontId="4" fillId="2" borderId="0" xfId="0" applyNumberFormat="1" applyFont="1" applyFill="1" applyBorder="1"/>
    <xf numFmtId="3" fontId="9" fillId="2" borderId="0" xfId="0" applyNumberFormat="1" applyFont="1" applyFill="1" applyBorder="1"/>
    <xf numFmtId="3" fontId="10" fillId="2" borderId="0" xfId="0" applyNumberFormat="1" applyFont="1" applyFill="1"/>
    <xf numFmtId="3" fontId="16" fillId="2" borderId="0" xfId="0" applyNumberFormat="1" applyFont="1" applyFill="1" applyBorder="1"/>
    <xf numFmtId="3" fontId="9" fillId="2" borderId="14" xfId="0" applyNumberFormat="1" applyFont="1" applyFill="1" applyBorder="1"/>
    <xf numFmtId="3" fontId="9" fillId="2" borderId="15" xfId="0" applyNumberFormat="1" applyFont="1" applyFill="1" applyBorder="1"/>
    <xf numFmtId="3" fontId="9" fillId="2" borderId="16" xfId="0" applyNumberFormat="1" applyFont="1" applyFill="1" applyBorder="1"/>
    <xf numFmtId="0" fontId="10" fillId="0" borderId="9" xfId="0" applyFont="1" applyBorder="1"/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/>
    <xf numFmtId="165" fontId="12" fillId="5" borderId="4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/>
    <xf numFmtId="0" fontId="3" fillId="2" borderId="1" xfId="0" applyFont="1" applyFill="1" applyBorder="1"/>
    <xf numFmtId="0" fontId="13" fillId="4" borderId="17" xfId="0" applyFont="1" applyFill="1" applyBorder="1" applyAlignment="1">
      <alignment horizontal="center" vertical="center" wrapText="1"/>
    </xf>
    <xf numFmtId="3" fontId="0" fillId="0" borderId="0" xfId="0" applyNumberFormat="1"/>
    <xf numFmtId="0" fontId="14" fillId="8" borderId="2" xfId="2" applyFont="1" applyFill="1" applyBorder="1" applyAlignment="1">
      <alignment horizontal="center" vertical="center"/>
    </xf>
    <xf numFmtId="0" fontId="14" fillId="8" borderId="17" xfId="2" applyFont="1" applyFill="1" applyBorder="1" applyAlignment="1">
      <alignment horizontal="center" vertical="center"/>
    </xf>
    <xf numFmtId="0" fontId="14" fillId="8" borderId="18" xfId="2" applyFont="1" applyFill="1" applyBorder="1" applyAlignment="1">
      <alignment horizontal="center" vertical="center"/>
    </xf>
    <xf numFmtId="0" fontId="8" fillId="7" borderId="0" xfId="2" applyFont="1" applyFill="1"/>
    <xf numFmtId="0" fontId="14" fillId="4" borderId="3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165" fontId="14" fillId="4" borderId="5" xfId="2" applyNumberFormat="1" applyFont="1" applyFill="1" applyBorder="1" applyAlignment="1">
      <alignment horizontal="center" vertical="center" wrapText="1"/>
    </xf>
    <xf numFmtId="0" fontId="8" fillId="0" borderId="0" xfId="2" applyFont="1"/>
    <xf numFmtId="0" fontId="8" fillId="5" borderId="6" xfId="2" applyFont="1" applyFill="1" applyBorder="1" applyAlignment="1">
      <alignment horizontal="center"/>
    </xf>
    <xf numFmtId="0" fontId="8" fillId="5" borderId="1" xfId="2" applyFont="1" applyFill="1" applyBorder="1"/>
    <xf numFmtId="165" fontId="8" fillId="5" borderId="7" xfId="2" applyNumberFormat="1" applyFont="1" applyFill="1" applyBorder="1"/>
    <xf numFmtId="0" fontId="8" fillId="5" borderId="8" xfId="2" applyFont="1" applyFill="1" applyBorder="1" applyAlignment="1">
      <alignment horizontal="center"/>
    </xf>
    <xf numFmtId="0" fontId="8" fillId="5" borderId="9" xfId="2" applyFont="1" applyFill="1" applyBorder="1"/>
    <xf numFmtId="165" fontId="8" fillId="5" borderId="10" xfId="2" applyNumberFormat="1" applyFont="1" applyFill="1" applyBorder="1"/>
    <xf numFmtId="0" fontId="8" fillId="0" borderId="11" xfId="2" applyFont="1" applyBorder="1" applyAlignment="1">
      <alignment horizontal="center"/>
    </xf>
    <xf numFmtId="0" fontId="8" fillId="0" borderId="12" xfId="2" applyFont="1" applyFill="1" applyBorder="1"/>
    <xf numFmtId="165" fontId="8" fillId="0" borderId="13" xfId="2" applyNumberFormat="1" applyFont="1" applyFill="1" applyBorder="1"/>
    <xf numFmtId="0" fontId="8" fillId="0" borderId="6" xfId="2" applyFont="1" applyBorder="1" applyAlignment="1">
      <alignment horizontal="center"/>
    </xf>
    <xf numFmtId="0" fontId="8" fillId="0" borderId="1" xfId="2" applyFont="1" applyFill="1" applyBorder="1"/>
    <xf numFmtId="165" fontId="8" fillId="0" borderId="7" xfId="2" applyNumberFormat="1" applyFont="1" applyFill="1" applyBorder="1"/>
    <xf numFmtId="0" fontId="8" fillId="0" borderId="8" xfId="2" applyFont="1" applyBorder="1" applyAlignment="1">
      <alignment horizontal="center"/>
    </xf>
    <xf numFmtId="0" fontId="8" fillId="0" borderId="9" xfId="2" applyFont="1" applyFill="1" applyBorder="1"/>
    <xf numFmtId="165" fontId="8" fillId="0" borderId="10" xfId="2" applyNumberFormat="1" applyFont="1" applyFill="1" applyBorder="1"/>
    <xf numFmtId="0" fontId="8" fillId="0" borderId="0" xfId="2" applyFont="1" applyAlignment="1">
      <alignment horizontal="center"/>
    </xf>
    <xf numFmtId="165" fontId="8" fillId="0" borderId="0" xfId="2" applyNumberFormat="1" applyFont="1"/>
    <xf numFmtId="3" fontId="10" fillId="2" borderId="0" xfId="0" applyNumberFormat="1" applyFont="1" applyFill="1" applyBorder="1"/>
    <xf numFmtId="0" fontId="20" fillId="4" borderId="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center" vertical="center" wrapText="1"/>
    </xf>
    <xf numFmtId="2" fontId="9" fillId="4" borderId="20" xfId="0" applyNumberFormat="1" applyFont="1" applyFill="1" applyBorder="1" applyAlignment="1">
      <alignment horizontal="center" vertical="center" wrapText="1"/>
    </xf>
    <xf numFmtId="1" fontId="9" fillId="4" borderId="21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/>
    <xf numFmtId="1" fontId="10" fillId="0" borderId="4" xfId="0" applyNumberFormat="1" applyFont="1" applyBorder="1"/>
    <xf numFmtId="3" fontId="10" fillId="0" borderId="4" xfId="0" applyNumberFormat="1" applyFont="1" applyBorder="1"/>
    <xf numFmtId="3" fontId="21" fillId="0" borderId="4" xfId="4" applyNumberFormat="1" applyFont="1" applyBorder="1"/>
    <xf numFmtId="3" fontId="10" fillId="0" borderId="5" xfId="0" applyNumberFormat="1" applyFont="1" applyBorder="1"/>
    <xf numFmtId="0" fontId="10" fillId="0" borderId="3" xfId="0" applyFont="1" applyBorder="1"/>
    <xf numFmtId="0" fontId="8" fillId="0" borderId="4" xfId="1" applyFont="1" applyBorder="1"/>
    <xf numFmtId="0" fontId="10" fillId="0" borderId="5" xfId="0" applyFont="1" applyBorder="1"/>
    <xf numFmtId="2" fontId="10" fillId="0" borderId="1" xfId="0" applyNumberFormat="1" applyFont="1" applyFill="1" applyBorder="1"/>
    <xf numFmtId="1" fontId="10" fillId="0" borderId="1" xfId="0" applyNumberFormat="1" applyFont="1" applyFill="1" applyBorder="1"/>
    <xf numFmtId="2" fontId="10" fillId="0" borderId="1" xfId="0" applyNumberFormat="1" applyFont="1" applyBorder="1"/>
    <xf numFmtId="3" fontId="10" fillId="0" borderId="1" xfId="0" applyNumberFormat="1" applyFont="1" applyBorder="1"/>
    <xf numFmtId="3" fontId="21" fillId="0" borderId="1" xfId="4" applyNumberFormat="1" applyFont="1" applyBorder="1"/>
    <xf numFmtId="3" fontId="10" fillId="0" borderId="7" xfId="0" applyNumberFormat="1" applyFont="1" applyBorder="1"/>
    <xf numFmtId="0" fontId="10" fillId="0" borderId="6" xfId="0" applyFont="1" applyBorder="1"/>
    <xf numFmtId="0" fontId="8" fillId="0" borderId="1" xfId="1" applyFont="1" applyBorder="1"/>
    <xf numFmtId="0" fontId="10" fillId="0" borderId="7" xfId="0" applyFont="1" applyBorder="1"/>
    <xf numFmtId="3" fontId="21" fillId="0" borderId="1" xfId="4" applyNumberFormat="1" applyFont="1" applyFill="1" applyBorder="1"/>
    <xf numFmtId="1" fontId="10" fillId="0" borderId="1" xfId="0" applyNumberFormat="1" applyFont="1" applyBorder="1"/>
    <xf numFmtId="1" fontId="10" fillId="0" borderId="8" xfId="1" applyNumberFormat="1" applyFont="1" applyBorder="1" applyAlignment="1">
      <alignment horizontal="center"/>
    </xf>
    <xf numFmtId="0" fontId="10" fillId="0" borderId="9" xfId="0" applyFont="1" applyFill="1" applyBorder="1"/>
    <xf numFmtId="3" fontId="10" fillId="0" borderId="9" xfId="0" applyNumberFormat="1" applyFont="1" applyBorder="1"/>
    <xf numFmtId="3" fontId="10" fillId="0" borderId="9" xfId="0" applyNumberFormat="1" applyFont="1" applyFill="1" applyBorder="1"/>
    <xf numFmtId="3" fontId="10" fillId="0" borderId="10" xfId="0" applyNumberFormat="1" applyFont="1" applyBorder="1"/>
    <xf numFmtId="0" fontId="10" fillId="0" borderId="8" xfId="0" applyFont="1" applyBorder="1"/>
    <xf numFmtId="0" fontId="8" fillId="0" borderId="9" xfId="1" applyFont="1" applyBorder="1"/>
    <xf numFmtId="0" fontId="10" fillId="0" borderId="10" xfId="0" applyFont="1" applyBorder="1"/>
  </cellXfs>
  <cellStyles count="9">
    <cellStyle name="Normal" xfId="0" builtinId="0"/>
    <cellStyle name="Normal 2" xfId="1"/>
    <cellStyle name="Normal 2 2" xfId="3"/>
    <cellStyle name="Normal 3" xfId="2"/>
    <cellStyle name="Normal 3 2" xfId="5"/>
    <cellStyle name="Normal 4" xfId="4"/>
    <cellStyle name="Normal 5" xfId="7"/>
    <cellStyle name="Normal 6" xfId="8"/>
    <cellStyle name="標準 20" xfId="6"/>
  </cellStyles>
  <dxfs count="0"/>
  <tableStyles count="0" defaultTableStyle="TableStyleMedium2" defaultPivotStyle="PivotStyleLight16"/>
  <colors>
    <mruColors>
      <color rgb="FFA145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2354D51B-FA25-4B5C-82E6-5BBBC795CF66}"/>
            </a:ext>
          </a:extLst>
        </xdr:cNvPr>
        <xdr:cNvSpPr>
          <a:spLocks noChangeShapeType="1"/>
        </xdr:cNvSpPr>
      </xdr:nvSpPr>
      <xdr:spPr bwMode="auto">
        <a:xfrm>
          <a:off x="2476500" y="714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165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5ED46699-757B-4E54-A6AE-F677833DD2E8}"/>
            </a:ext>
          </a:extLst>
        </xdr:cNvPr>
        <xdr:cNvSpPr>
          <a:spLocks noChangeShapeType="1"/>
        </xdr:cNvSpPr>
      </xdr:nvSpPr>
      <xdr:spPr bwMode="auto">
        <a:xfrm>
          <a:off x="2476500" y="1291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149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xmlns="" id="{BB278272-4BA3-42AD-9F5D-6DAAE05F1664}"/>
            </a:ext>
          </a:extLst>
        </xdr:cNvPr>
        <xdr:cNvSpPr>
          <a:spLocks noChangeShapeType="1"/>
        </xdr:cNvSpPr>
      </xdr:nvSpPr>
      <xdr:spPr bwMode="auto">
        <a:xfrm>
          <a:off x="2476500" y="2049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xmlns="" id="{499D11C1-D225-4AE4-B2A3-66EF12967335}"/>
            </a:ext>
          </a:extLst>
        </xdr:cNvPr>
        <xdr:cNvSpPr>
          <a:spLocks noChangeShapeType="1"/>
        </xdr:cNvSpPr>
      </xdr:nvSpPr>
      <xdr:spPr bwMode="auto">
        <a:xfrm>
          <a:off x="2476500" y="2632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85725</xdr:rowOff>
    </xdr:from>
    <xdr:to>
      <xdr:col>2</xdr:col>
      <xdr:colOff>0</xdr:colOff>
      <xdr:row>165</xdr:row>
      <xdr:rowOff>85725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xmlns="" id="{2FF5E5D3-13CC-4BC1-A899-6C5806534035}"/>
            </a:ext>
          </a:extLst>
        </xdr:cNvPr>
        <xdr:cNvSpPr>
          <a:spLocks noChangeShapeType="1"/>
        </xdr:cNvSpPr>
      </xdr:nvSpPr>
      <xdr:spPr bwMode="auto">
        <a:xfrm>
          <a:off x="2476500" y="1300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112</xdr:row>
      <xdr:rowOff>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xmlns="" id="{301C26AF-C6EB-407E-A7A3-891973669AE8}"/>
            </a:ext>
          </a:extLst>
        </xdr:cNvPr>
        <xdr:cNvSpPr>
          <a:spLocks noChangeShapeType="1"/>
        </xdr:cNvSpPr>
      </xdr:nvSpPr>
      <xdr:spPr bwMode="auto">
        <a:xfrm>
          <a:off x="2476500" y="2000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xmlns="" id="{3A3F333C-AEB2-42AD-BD6B-3D9C4779D69D}"/>
            </a:ext>
          </a:extLst>
        </xdr:cNvPr>
        <xdr:cNvSpPr>
          <a:spLocks noChangeShapeType="1"/>
        </xdr:cNvSpPr>
      </xdr:nvSpPr>
      <xdr:spPr bwMode="auto">
        <a:xfrm>
          <a:off x="2476500" y="2632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0" name="Line 20">
          <a:extLst>
            <a:ext uri="{FF2B5EF4-FFF2-40B4-BE49-F238E27FC236}">
              <a16:creationId xmlns:a16="http://schemas.microsoft.com/office/drawing/2014/main" xmlns="" id="{9449C815-B1B0-49E2-937E-C8001E2BAD02}"/>
            </a:ext>
          </a:extLst>
        </xdr:cNvPr>
        <xdr:cNvSpPr>
          <a:spLocks noChangeShapeType="1"/>
        </xdr:cNvSpPr>
      </xdr:nvSpPr>
      <xdr:spPr bwMode="auto">
        <a:xfrm>
          <a:off x="247650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1" name="Line 21">
          <a:extLst>
            <a:ext uri="{FF2B5EF4-FFF2-40B4-BE49-F238E27FC236}">
              <a16:creationId xmlns:a16="http://schemas.microsoft.com/office/drawing/2014/main" xmlns="" id="{E884FB37-CFDB-4902-8EBB-2B2B131FD4D7}"/>
            </a:ext>
          </a:extLst>
        </xdr:cNvPr>
        <xdr:cNvSpPr>
          <a:spLocks noChangeShapeType="1"/>
        </xdr:cNvSpPr>
      </xdr:nvSpPr>
      <xdr:spPr bwMode="auto">
        <a:xfrm>
          <a:off x="247650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xmlns="" id="{F111EE2F-7FCD-4DAE-8A58-B86D810C7389}"/>
            </a:ext>
          </a:extLst>
        </xdr:cNvPr>
        <xdr:cNvSpPr>
          <a:spLocks noChangeShapeType="1"/>
        </xdr:cNvSpPr>
      </xdr:nvSpPr>
      <xdr:spPr bwMode="auto">
        <a:xfrm>
          <a:off x="2476500" y="714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165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xmlns="" id="{E3401E22-EA0A-44B6-A2B4-46A66F00DD92}"/>
            </a:ext>
          </a:extLst>
        </xdr:cNvPr>
        <xdr:cNvSpPr>
          <a:spLocks noChangeShapeType="1"/>
        </xdr:cNvSpPr>
      </xdr:nvSpPr>
      <xdr:spPr bwMode="auto">
        <a:xfrm>
          <a:off x="2476500" y="1291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149</xdr:row>
      <xdr:rowOff>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xmlns="" id="{6932D555-6689-47DE-9C51-B1D0AE610BE9}"/>
            </a:ext>
          </a:extLst>
        </xdr:cNvPr>
        <xdr:cNvSpPr>
          <a:spLocks noChangeShapeType="1"/>
        </xdr:cNvSpPr>
      </xdr:nvSpPr>
      <xdr:spPr bwMode="auto">
        <a:xfrm>
          <a:off x="2476500" y="2049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xmlns="" id="{7717C295-0D74-43D1-8B65-DAEF766C5FA0}"/>
            </a:ext>
          </a:extLst>
        </xdr:cNvPr>
        <xdr:cNvSpPr>
          <a:spLocks noChangeShapeType="1"/>
        </xdr:cNvSpPr>
      </xdr:nvSpPr>
      <xdr:spPr bwMode="auto">
        <a:xfrm>
          <a:off x="2476500" y="2632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85725</xdr:rowOff>
    </xdr:from>
    <xdr:to>
      <xdr:col>2</xdr:col>
      <xdr:colOff>0</xdr:colOff>
      <xdr:row>165</xdr:row>
      <xdr:rowOff>85725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xmlns="" id="{85E01584-9E46-4EBD-92E5-20BAAC57102F}"/>
            </a:ext>
          </a:extLst>
        </xdr:cNvPr>
        <xdr:cNvSpPr>
          <a:spLocks noChangeShapeType="1"/>
        </xdr:cNvSpPr>
      </xdr:nvSpPr>
      <xdr:spPr bwMode="auto">
        <a:xfrm>
          <a:off x="2476500" y="1300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112</xdr:row>
      <xdr:rowOff>0</xdr:rowOff>
    </xdr:to>
    <xdr:sp macro="" textlink="">
      <xdr:nvSpPr>
        <xdr:cNvPr id="18" name="Line 31">
          <a:extLst>
            <a:ext uri="{FF2B5EF4-FFF2-40B4-BE49-F238E27FC236}">
              <a16:creationId xmlns:a16="http://schemas.microsoft.com/office/drawing/2014/main" xmlns="" id="{C1203A37-6351-4643-81F6-BD804311060A}"/>
            </a:ext>
          </a:extLst>
        </xdr:cNvPr>
        <xdr:cNvSpPr>
          <a:spLocks noChangeShapeType="1"/>
        </xdr:cNvSpPr>
      </xdr:nvSpPr>
      <xdr:spPr bwMode="auto">
        <a:xfrm>
          <a:off x="2476500" y="2000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9" name="Line 33">
          <a:extLst>
            <a:ext uri="{FF2B5EF4-FFF2-40B4-BE49-F238E27FC236}">
              <a16:creationId xmlns:a16="http://schemas.microsoft.com/office/drawing/2014/main" xmlns="" id="{61FED456-D0C4-4D83-9778-C40892FF91EA}"/>
            </a:ext>
          </a:extLst>
        </xdr:cNvPr>
        <xdr:cNvSpPr>
          <a:spLocks noChangeShapeType="1"/>
        </xdr:cNvSpPr>
      </xdr:nvSpPr>
      <xdr:spPr bwMode="auto">
        <a:xfrm>
          <a:off x="2476500" y="2632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0" name="Line 35">
          <a:extLst>
            <a:ext uri="{FF2B5EF4-FFF2-40B4-BE49-F238E27FC236}">
              <a16:creationId xmlns:a16="http://schemas.microsoft.com/office/drawing/2014/main" xmlns="" id="{2F4CB62B-6DFC-4BFC-B532-3D565B5B265A}"/>
            </a:ext>
          </a:extLst>
        </xdr:cNvPr>
        <xdr:cNvSpPr>
          <a:spLocks noChangeShapeType="1"/>
        </xdr:cNvSpPr>
      </xdr:nvSpPr>
      <xdr:spPr bwMode="auto">
        <a:xfrm>
          <a:off x="247650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1" name="Line 36">
          <a:extLst>
            <a:ext uri="{FF2B5EF4-FFF2-40B4-BE49-F238E27FC236}">
              <a16:creationId xmlns:a16="http://schemas.microsoft.com/office/drawing/2014/main" xmlns="" id="{24F1E8B7-D775-45A3-8865-416852C2D42D}"/>
            </a:ext>
          </a:extLst>
        </xdr:cNvPr>
        <xdr:cNvSpPr>
          <a:spLocks noChangeShapeType="1"/>
        </xdr:cNvSpPr>
      </xdr:nvSpPr>
      <xdr:spPr bwMode="auto">
        <a:xfrm>
          <a:off x="247650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48</xdr:row>
      <xdr:rowOff>0</xdr:rowOff>
    </xdr:from>
    <xdr:to>
      <xdr:col>1</xdr:col>
      <xdr:colOff>133350</xdr:colOff>
      <xdr:row>48</xdr:row>
      <xdr:rowOff>0</xdr:rowOff>
    </xdr:to>
    <xdr:sp macro="" textlink="">
      <xdr:nvSpPr>
        <xdr:cNvPr id="22" name="Line 37">
          <a:extLst>
            <a:ext uri="{FF2B5EF4-FFF2-40B4-BE49-F238E27FC236}">
              <a16:creationId xmlns:a16="http://schemas.microsoft.com/office/drawing/2014/main" xmlns="" id="{7D77E09F-A2AF-4A32-AF7E-8C086AE7D58C}"/>
            </a:ext>
          </a:extLst>
        </xdr:cNvPr>
        <xdr:cNvSpPr>
          <a:spLocks noChangeShapeType="1"/>
        </xdr:cNvSpPr>
      </xdr:nvSpPr>
      <xdr:spPr bwMode="auto">
        <a:xfrm>
          <a:off x="89535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48</xdr:row>
      <xdr:rowOff>0</xdr:rowOff>
    </xdr:from>
    <xdr:to>
      <xdr:col>1</xdr:col>
      <xdr:colOff>133350</xdr:colOff>
      <xdr:row>48</xdr:row>
      <xdr:rowOff>0</xdr:rowOff>
    </xdr:to>
    <xdr:sp macro="" textlink="">
      <xdr:nvSpPr>
        <xdr:cNvPr id="23" name="Line 38">
          <a:extLst>
            <a:ext uri="{FF2B5EF4-FFF2-40B4-BE49-F238E27FC236}">
              <a16:creationId xmlns:a16="http://schemas.microsoft.com/office/drawing/2014/main" xmlns="" id="{E377835E-52D2-4E25-8775-D9F802C501A4}"/>
            </a:ext>
          </a:extLst>
        </xdr:cNvPr>
        <xdr:cNvSpPr>
          <a:spLocks noChangeShapeType="1"/>
        </xdr:cNvSpPr>
      </xdr:nvSpPr>
      <xdr:spPr bwMode="auto">
        <a:xfrm>
          <a:off x="895350" y="1537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11"/>
  <sheetViews>
    <sheetView zoomScaleNormal="100" zoomScaleSheetLayoutView="115" workbookViewId="0">
      <pane ySplit="2" topLeftCell="A3" activePane="bottomLeft" state="frozen"/>
      <selection pane="bottomLeft" activeCell="I10" sqref="I10"/>
    </sheetView>
  </sheetViews>
  <sheetFormatPr defaultColWidth="9.140625" defaultRowHeight="12.75"/>
  <cols>
    <col min="1" max="1" width="8.85546875" style="10" customWidth="1"/>
    <col min="2" max="2" width="28.28515625" style="10" customWidth="1"/>
    <col min="3" max="3" width="12.85546875" style="10" customWidth="1"/>
    <col min="4" max="4" width="10.42578125" style="11" customWidth="1"/>
    <col min="5" max="5" width="14" style="11" bestFit="1" customWidth="1"/>
    <col min="6" max="6" width="17.85546875" style="11" hidden="1" customWidth="1"/>
    <col min="7" max="7" width="14.28515625" style="11" customWidth="1"/>
    <col min="8" max="8" width="17.7109375" style="11" customWidth="1"/>
    <col min="9" max="9" width="14.7109375" bestFit="1" customWidth="1"/>
    <col min="10" max="10" width="13.7109375" bestFit="1" customWidth="1"/>
    <col min="11" max="56" width="8.85546875" customWidth="1"/>
    <col min="57" max="57" width="10.140625" style="6" bestFit="1" customWidth="1"/>
    <col min="58" max="16384" width="9.140625" style="6"/>
  </cols>
  <sheetData>
    <row r="1" spans="1:68" s="20" customFormat="1" ht="13.5" customHeight="1" thickBot="1">
      <c r="A1" s="21"/>
      <c r="B1" s="22"/>
      <c r="C1" s="23">
        <v>7095383</v>
      </c>
      <c r="D1" s="22">
        <v>44432</v>
      </c>
      <c r="E1" s="22">
        <v>1</v>
      </c>
      <c r="F1" s="61"/>
      <c r="G1" s="61"/>
      <c r="H1" s="24"/>
      <c r="I1" s="25">
        <f t="shared" ref="I1:N1" si="0">SUM(I3:I201)</f>
        <v>85650070</v>
      </c>
      <c r="J1" s="26">
        <f t="shared" si="0"/>
        <v>8565007</v>
      </c>
      <c r="K1" s="26">
        <f t="shared" si="0"/>
        <v>33453</v>
      </c>
      <c r="L1" s="26">
        <f t="shared" si="0"/>
        <v>53868</v>
      </c>
      <c r="M1" s="26">
        <f t="shared" si="0"/>
        <v>60964</v>
      </c>
      <c r="N1" s="26">
        <f t="shared" si="0"/>
        <v>24861</v>
      </c>
      <c r="O1" s="26">
        <f t="shared" ref="O1:BG1" si="1">SUM(O3:O201)</f>
        <v>96421</v>
      </c>
      <c r="P1" s="26">
        <f t="shared" si="1"/>
        <v>78426</v>
      </c>
      <c r="Q1" s="26">
        <f t="shared" si="1"/>
        <v>97770</v>
      </c>
      <c r="R1" s="26">
        <f t="shared" si="1"/>
        <v>102070</v>
      </c>
      <c r="S1" s="26">
        <f t="shared" si="1"/>
        <v>102584</v>
      </c>
      <c r="T1" s="26">
        <f t="shared" si="1"/>
        <v>43114</v>
      </c>
      <c r="U1" s="26">
        <f t="shared" si="1"/>
        <v>144238</v>
      </c>
      <c r="V1" s="26">
        <f t="shared" si="1"/>
        <v>128169</v>
      </c>
      <c r="W1" s="26">
        <f t="shared" si="1"/>
        <v>160064</v>
      </c>
      <c r="X1" s="26">
        <f t="shared" si="1"/>
        <v>44238</v>
      </c>
      <c r="Y1" s="26">
        <f t="shared" si="1"/>
        <v>166277</v>
      </c>
      <c r="Z1" s="26">
        <f t="shared" si="1"/>
        <v>152509</v>
      </c>
      <c r="AA1" s="26">
        <f t="shared" si="1"/>
        <v>145931</v>
      </c>
      <c r="AB1" s="26">
        <f t="shared" si="1"/>
        <v>139924</v>
      </c>
      <c r="AC1" s="26">
        <f t="shared" si="1"/>
        <v>153072</v>
      </c>
      <c r="AD1" s="26">
        <f t="shared" si="1"/>
        <v>68083</v>
      </c>
      <c r="AE1" s="26">
        <f t="shared" si="1"/>
        <v>262226</v>
      </c>
      <c r="AF1" s="32">
        <f t="shared" si="1"/>
        <v>244224</v>
      </c>
      <c r="AG1" s="25">
        <f t="shared" si="1"/>
        <v>177829</v>
      </c>
      <c r="AH1" s="26">
        <f t="shared" si="1"/>
        <v>188784</v>
      </c>
      <c r="AI1" s="26">
        <f t="shared" si="1"/>
        <v>191796</v>
      </c>
      <c r="AJ1" s="26">
        <f t="shared" si="1"/>
        <v>96947</v>
      </c>
      <c r="AK1" s="26">
        <f t="shared" si="1"/>
        <v>284017</v>
      </c>
      <c r="AL1" s="26">
        <f t="shared" si="1"/>
        <v>214904</v>
      </c>
      <c r="AM1" s="26">
        <f t="shared" si="1"/>
        <v>245663</v>
      </c>
      <c r="AN1" s="26">
        <f t="shared" si="1"/>
        <v>279857</v>
      </c>
      <c r="AO1" s="26">
        <f t="shared" si="1"/>
        <v>206896</v>
      </c>
      <c r="AP1" s="26">
        <f t="shared" si="1"/>
        <v>54997</v>
      </c>
      <c r="AQ1" s="26">
        <f t="shared" si="1"/>
        <v>207618</v>
      </c>
      <c r="AR1" s="26">
        <f t="shared" si="1"/>
        <v>211176</v>
      </c>
      <c r="AS1" s="26">
        <f t="shared" si="1"/>
        <v>223407</v>
      </c>
      <c r="AT1" s="26">
        <f t="shared" si="1"/>
        <v>236101</v>
      </c>
      <c r="AU1" s="26">
        <f t="shared" si="1"/>
        <v>260703</v>
      </c>
      <c r="AV1" s="26">
        <f t="shared" si="1"/>
        <v>64672</v>
      </c>
      <c r="AW1" s="26">
        <f t="shared" si="1"/>
        <v>269279</v>
      </c>
      <c r="AX1" s="26">
        <f t="shared" si="1"/>
        <v>245003</v>
      </c>
      <c r="AY1" s="26">
        <f t="shared" si="1"/>
        <v>259237</v>
      </c>
      <c r="AZ1" s="26">
        <f t="shared" si="1"/>
        <v>285012</v>
      </c>
      <c r="BA1" s="26">
        <f t="shared" si="1"/>
        <v>286999</v>
      </c>
      <c r="BB1" s="26">
        <f t="shared" si="1"/>
        <v>81056</v>
      </c>
      <c r="BC1" s="26">
        <f t="shared" si="1"/>
        <v>328241</v>
      </c>
      <c r="BD1" s="26">
        <f t="shared" si="1"/>
        <v>329341</v>
      </c>
      <c r="BE1" s="26">
        <f t="shared" si="1"/>
        <v>411581</v>
      </c>
      <c r="BF1" s="26">
        <f t="shared" si="1"/>
        <v>421405</v>
      </c>
      <c r="BG1" s="27">
        <f t="shared" si="1"/>
        <v>0</v>
      </c>
    </row>
    <row r="2" spans="1:68" s="13" customFormat="1" ht="47.25" customHeight="1" thickBot="1">
      <c r="A2" s="62" t="s">
        <v>200</v>
      </c>
      <c r="B2" s="63" t="s">
        <v>203</v>
      </c>
      <c r="C2" s="64" t="s">
        <v>207</v>
      </c>
      <c r="D2" s="64" t="s">
        <v>208</v>
      </c>
      <c r="E2" s="64" t="s">
        <v>211</v>
      </c>
      <c r="F2" s="34" t="s">
        <v>151</v>
      </c>
      <c r="G2" s="64" t="s">
        <v>205</v>
      </c>
      <c r="H2" s="65" t="s">
        <v>206</v>
      </c>
      <c r="I2" s="66" t="s">
        <v>204</v>
      </c>
      <c r="J2" s="66" t="s">
        <v>210</v>
      </c>
      <c r="K2" s="67" t="s">
        <v>212</v>
      </c>
      <c r="L2" s="67" t="s">
        <v>213</v>
      </c>
      <c r="M2" s="67" t="s">
        <v>214</v>
      </c>
      <c r="N2" s="68" t="s">
        <v>215</v>
      </c>
      <c r="O2" s="67" t="s">
        <v>216</v>
      </c>
      <c r="P2" s="67" t="s">
        <v>217</v>
      </c>
      <c r="Q2" s="67" t="s">
        <v>218</v>
      </c>
      <c r="R2" s="67" t="s">
        <v>219</v>
      </c>
      <c r="S2" s="67" t="s">
        <v>220</v>
      </c>
      <c r="T2" s="69" t="s">
        <v>221</v>
      </c>
      <c r="U2" s="67" t="s">
        <v>222</v>
      </c>
      <c r="V2" s="67" t="s">
        <v>223</v>
      </c>
      <c r="W2" s="67" t="s">
        <v>224</v>
      </c>
      <c r="X2" s="69" t="s">
        <v>225</v>
      </c>
      <c r="Y2" s="67" t="s">
        <v>226</v>
      </c>
      <c r="Z2" s="67" t="s">
        <v>227</v>
      </c>
      <c r="AA2" s="67" t="s">
        <v>228</v>
      </c>
      <c r="AB2" s="67" t="s">
        <v>229</v>
      </c>
      <c r="AC2" s="67" t="s">
        <v>230</v>
      </c>
      <c r="AD2" s="69" t="s">
        <v>231</v>
      </c>
      <c r="AE2" s="67" t="s">
        <v>232</v>
      </c>
      <c r="AF2" s="70" t="s">
        <v>233</v>
      </c>
      <c r="AG2" s="67" t="s">
        <v>234</v>
      </c>
      <c r="AH2" s="67" t="s">
        <v>235</v>
      </c>
      <c r="AI2" s="67" t="s">
        <v>236</v>
      </c>
      <c r="AJ2" s="68" t="s">
        <v>237</v>
      </c>
      <c r="AK2" s="67" t="s">
        <v>238</v>
      </c>
      <c r="AL2" s="67" t="s">
        <v>239</v>
      </c>
      <c r="AM2" s="67" t="s">
        <v>240</v>
      </c>
      <c r="AN2" s="67" t="s">
        <v>241</v>
      </c>
      <c r="AO2" s="67" t="s">
        <v>242</v>
      </c>
      <c r="AP2" s="69" t="s">
        <v>243</v>
      </c>
      <c r="AQ2" s="67" t="s">
        <v>244</v>
      </c>
      <c r="AR2" s="67" t="s">
        <v>245</v>
      </c>
      <c r="AS2" s="67" t="s">
        <v>246</v>
      </c>
      <c r="AT2" s="67" t="s">
        <v>247</v>
      </c>
      <c r="AU2" s="67" t="s">
        <v>248</v>
      </c>
      <c r="AV2" s="69" t="s">
        <v>249</v>
      </c>
      <c r="AW2" s="67" t="s">
        <v>250</v>
      </c>
      <c r="AX2" s="67" t="s">
        <v>251</v>
      </c>
      <c r="AY2" s="67" t="s">
        <v>252</v>
      </c>
      <c r="AZ2" s="67" t="s">
        <v>253</v>
      </c>
      <c r="BA2" s="67" t="s">
        <v>254</v>
      </c>
      <c r="BB2" s="69" t="s">
        <v>255</v>
      </c>
      <c r="BC2" s="67" t="s">
        <v>256</v>
      </c>
      <c r="BD2" s="70" t="s">
        <v>257</v>
      </c>
      <c r="BE2" s="70" t="s">
        <v>258</v>
      </c>
      <c r="BF2" s="67" t="s">
        <v>259</v>
      </c>
      <c r="BG2" s="70" t="s">
        <v>260</v>
      </c>
    </row>
    <row r="3" spans="1:68" s="2" customFormat="1" ht="15">
      <c r="A3" s="29">
        <v>70084</v>
      </c>
      <c r="B3" s="30" t="s">
        <v>108</v>
      </c>
      <c r="C3" s="30">
        <v>11377</v>
      </c>
      <c r="D3" s="30">
        <v>26799</v>
      </c>
      <c r="E3" s="71">
        <f>D3/D$1</f>
        <v>0.60314638098667628</v>
      </c>
      <c r="F3" s="72">
        <f>C3*E3</f>
        <v>6861.9963764854156</v>
      </c>
      <c r="G3" s="71">
        <f>+I3/C3</f>
        <v>18.431045090973015</v>
      </c>
      <c r="H3" s="31">
        <f>+G3/E3</f>
        <v>30.558162449423971</v>
      </c>
      <c r="I3" s="73">
        <f>10*J3</f>
        <v>209690</v>
      </c>
      <c r="J3" s="73">
        <f>SUM(K3:BG3)</f>
        <v>20969</v>
      </c>
      <c r="K3" s="74">
        <v>33</v>
      </c>
      <c r="L3" s="74">
        <v>78</v>
      </c>
      <c r="M3" s="74">
        <v>61</v>
      </c>
      <c r="N3" s="73"/>
      <c r="O3" s="73">
        <v>358</v>
      </c>
      <c r="P3" s="73">
        <v>192</v>
      </c>
      <c r="Q3" s="73">
        <v>314</v>
      </c>
      <c r="R3" s="73">
        <v>310</v>
      </c>
      <c r="S3" s="73">
        <v>301</v>
      </c>
      <c r="T3" s="73">
        <v>2</v>
      </c>
      <c r="U3" s="73">
        <v>439</v>
      </c>
      <c r="V3" s="73">
        <v>273</v>
      </c>
      <c r="W3" s="73">
        <v>480</v>
      </c>
      <c r="X3" s="73">
        <v>2</v>
      </c>
      <c r="Y3" s="73">
        <v>528</v>
      </c>
      <c r="Z3" s="73">
        <v>376</v>
      </c>
      <c r="AA3" s="73">
        <v>375</v>
      </c>
      <c r="AB3" s="73">
        <v>377</v>
      </c>
      <c r="AC3" s="73">
        <v>413</v>
      </c>
      <c r="AD3" s="73">
        <v>1</v>
      </c>
      <c r="AE3" s="73">
        <v>731</v>
      </c>
      <c r="AF3" s="75">
        <v>568</v>
      </c>
      <c r="AG3" s="76">
        <v>527</v>
      </c>
      <c r="AH3" s="30">
        <v>311</v>
      </c>
      <c r="AI3" s="30">
        <v>677</v>
      </c>
      <c r="AJ3" s="30">
        <v>17</v>
      </c>
      <c r="AK3" s="30">
        <v>919</v>
      </c>
      <c r="AL3" s="30">
        <v>32</v>
      </c>
      <c r="AM3" s="30">
        <v>1409</v>
      </c>
      <c r="AN3" s="77">
        <v>592</v>
      </c>
      <c r="AO3" s="77">
        <v>136</v>
      </c>
      <c r="AP3" s="30">
        <v>5</v>
      </c>
      <c r="AQ3" s="30">
        <v>776</v>
      </c>
      <c r="AR3" s="30">
        <v>526</v>
      </c>
      <c r="AS3" s="30">
        <v>526</v>
      </c>
      <c r="AT3" s="30">
        <v>549</v>
      </c>
      <c r="AU3" s="30">
        <v>673</v>
      </c>
      <c r="AV3" s="30">
        <v>1</v>
      </c>
      <c r="AW3" s="30">
        <v>812</v>
      </c>
      <c r="AX3" s="30">
        <v>596</v>
      </c>
      <c r="AY3" s="30">
        <v>728</v>
      </c>
      <c r="AZ3" s="30">
        <v>645</v>
      </c>
      <c r="BA3" s="30">
        <v>741</v>
      </c>
      <c r="BB3" s="30">
        <v>1</v>
      </c>
      <c r="BC3" s="30">
        <v>911</v>
      </c>
      <c r="BD3" s="30">
        <v>909</v>
      </c>
      <c r="BE3" s="30">
        <v>890</v>
      </c>
      <c r="BF3" s="30">
        <v>848</v>
      </c>
      <c r="BG3" s="78"/>
      <c r="BH3"/>
      <c r="BI3"/>
      <c r="BJ3"/>
      <c r="BK3"/>
      <c r="BL3"/>
      <c r="BM3" s="3"/>
      <c r="BN3" s="3"/>
      <c r="BO3" s="3"/>
      <c r="BP3" s="3"/>
    </row>
    <row r="4" spans="1:68" s="3" customFormat="1" ht="15">
      <c r="A4" s="18">
        <v>70505</v>
      </c>
      <c r="B4" s="14" t="s">
        <v>109</v>
      </c>
      <c r="C4" s="16">
        <v>9623</v>
      </c>
      <c r="D4" s="16">
        <v>30566</v>
      </c>
      <c r="E4" s="79">
        <f>D4/D$1</f>
        <v>0.68792761973352534</v>
      </c>
      <c r="F4" s="80">
        <f>C4*E4</f>
        <v>6619.9274846957142</v>
      </c>
      <c r="G4" s="81">
        <f>+I4/C4</f>
        <v>17.804219058505662</v>
      </c>
      <c r="H4" s="15">
        <f>+G4/E4</f>
        <v>25.880948151787074</v>
      </c>
      <c r="I4" s="82">
        <f>10*J4</f>
        <v>171330</v>
      </c>
      <c r="J4" s="82">
        <f>SUM(K4:BG4)</f>
        <v>17133</v>
      </c>
      <c r="K4" s="83">
        <v>54</v>
      </c>
      <c r="L4" s="83">
        <v>101</v>
      </c>
      <c r="M4" s="83">
        <v>112</v>
      </c>
      <c r="N4" s="82"/>
      <c r="O4" s="82">
        <v>185</v>
      </c>
      <c r="P4" s="82">
        <v>243</v>
      </c>
      <c r="Q4" s="82">
        <v>229</v>
      </c>
      <c r="R4" s="82">
        <v>230</v>
      </c>
      <c r="S4" s="82">
        <v>204</v>
      </c>
      <c r="T4" s="82">
        <v>4</v>
      </c>
      <c r="U4" s="82">
        <v>411</v>
      </c>
      <c r="V4" s="82">
        <v>274</v>
      </c>
      <c r="W4" s="82">
        <v>240</v>
      </c>
      <c r="X4" s="82">
        <v>12</v>
      </c>
      <c r="Y4" s="82">
        <v>534</v>
      </c>
      <c r="Z4" s="82">
        <v>320</v>
      </c>
      <c r="AA4" s="82">
        <v>292</v>
      </c>
      <c r="AB4" s="82">
        <v>347</v>
      </c>
      <c r="AC4" s="82">
        <v>294</v>
      </c>
      <c r="AD4" s="82">
        <v>10</v>
      </c>
      <c r="AE4" s="82">
        <v>399</v>
      </c>
      <c r="AF4" s="84">
        <v>607</v>
      </c>
      <c r="AG4" s="85">
        <v>367</v>
      </c>
      <c r="AH4" s="14">
        <v>316</v>
      </c>
      <c r="AI4" s="14">
        <v>400</v>
      </c>
      <c r="AJ4" s="14">
        <v>13</v>
      </c>
      <c r="AK4" s="14">
        <v>657</v>
      </c>
      <c r="AL4" s="14">
        <v>6</v>
      </c>
      <c r="AM4" s="14">
        <v>765</v>
      </c>
      <c r="AN4" s="86">
        <v>379</v>
      </c>
      <c r="AO4" s="86">
        <v>212</v>
      </c>
      <c r="AP4" s="14">
        <v>1</v>
      </c>
      <c r="AQ4" s="14">
        <v>524</v>
      </c>
      <c r="AR4" s="14">
        <v>433</v>
      </c>
      <c r="AS4" s="14">
        <v>478</v>
      </c>
      <c r="AT4" s="14">
        <v>515</v>
      </c>
      <c r="AU4" s="14">
        <v>477</v>
      </c>
      <c r="AV4" s="14">
        <v>6</v>
      </c>
      <c r="AW4" s="14">
        <v>760</v>
      </c>
      <c r="AX4" s="14">
        <v>523</v>
      </c>
      <c r="AY4" s="14">
        <v>478</v>
      </c>
      <c r="AZ4" s="14">
        <v>597</v>
      </c>
      <c r="BA4" s="14">
        <v>465</v>
      </c>
      <c r="BB4" s="14"/>
      <c r="BC4" s="14">
        <v>964</v>
      </c>
      <c r="BD4" s="14">
        <v>890</v>
      </c>
      <c r="BE4" s="14">
        <v>920</v>
      </c>
      <c r="BF4" s="14">
        <v>885</v>
      </c>
      <c r="BG4" s="87"/>
      <c r="BH4"/>
      <c r="BI4"/>
      <c r="BJ4"/>
      <c r="BK4"/>
      <c r="BL4"/>
      <c r="BM4" s="7"/>
      <c r="BN4" s="7"/>
      <c r="BO4" s="7"/>
      <c r="BP4" s="7"/>
    </row>
    <row r="5" spans="1:68" s="2" customFormat="1" ht="15">
      <c r="A5" s="18">
        <v>80349</v>
      </c>
      <c r="B5" s="14" t="s">
        <v>9</v>
      </c>
      <c r="C5" s="16">
        <v>10721</v>
      </c>
      <c r="D5" s="16">
        <v>30047</v>
      </c>
      <c r="E5" s="79">
        <f>D5/D$1</f>
        <v>0.67624684911775301</v>
      </c>
      <c r="F5" s="80">
        <f>C5*E5</f>
        <v>7250.0424693914301</v>
      </c>
      <c r="G5" s="81">
        <f>+I5/C5</f>
        <v>16.413580822684452</v>
      </c>
      <c r="H5" s="15">
        <f>+G5/E5</f>
        <v>24.271581958715196</v>
      </c>
      <c r="I5" s="82">
        <f>10*J5</f>
        <v>175970</v>
      </c>
      <c r="J5" s="82">
        <f>SUM(K5:BG5)</f>
        <v>17597</v>
      </c>
      <c r="K5" s="83">
        <v>35</v>
      </c>
      <c r="L5" s="83">
        <v>116</v>
      </c>
      <c r="M5" s="83">
        <v>181</v>
      </c>
      <c r="N5" s="88">
        <v>2</v>
      </c>
      <c r="O5" s="82">
        <v>251</v>
      </c>
      <c r="P5" s="82">
        <v>208</v>
      </c>
      <c r="Q5" s="82">
        <v>124</v>
      </c>
      <c r="R5" s="82">
        <v>247</v>
      </c>
      <c r="S5" s="82">
        <v>219</v>
      </c>
      <c r="T5" s="82">
        <v>89</v>
      </c>
      <c r="U5" s="82">
        <v>383</v>
      </c>
      <c r="V5" s="82">
        <v>291</v>
      </c>
      <c r="W5" s="82">
        <v>391</v>
      </c>
      <c r="X5" s="82">
        <v>31</v>
      </c>
      <c r="Y5" s="82">
        <v>471</v>
      </c>
      <c r="Z5" s="82">
        <v>430</v>
      </c>
      <c r="AA5" s="82">
        <v>356</v>
      </c>
      <c r="AB5" s="82">
        <v>314</v>
      </c>
      <c r="AC5" s="82">
        <v>347</v>
      </c>
      <c r="AD5" s="82">
        <v>156</v>
      </c>
      <c r="AE5" s="82">
        <v>667</v>
      </c>
      <c r="AF5" s="84">
        <v>596</v>
      </c>
      <c r="AG5" s="85">
        <v>388</v>
      </c>
      <c r="AH5" s="14">
        <v>560</v>
      </c>
      <c r="AI5" s="14">
        <v>452</v>
      </c>
      <c r="AJ5" s="14">
        <v>82</v>
      </c>
      <c r="AK5" s="14">
        <v>648</v>
      </c>
      <c r="AL5" s="14">
        <v>478</v>
      </c>
      <c r="AM5" s="14">
        <v>446</v>
      </c>
      <c r="AN5" s="86">
        <v>353</v>
      </c>
      <c r="AO5" s="86">
        <v>469</v>
      </c>
      <c r="AP5" s="14">
        <v>87</v>
      </c>
      <c r="AQ5" s="14">
        <v>390</v>
      </c>
      <c r="AR5" s="14">
        <v>421</v>
      </c>
      <c r="AS5" s="14">
        <v>449</v>
      </c>
      <c r="AT5" s="14">
        <v>464</v>
      </c>
      <c r="AU5" s="14">
        <v>434</v>
      </c>
      <c r="AV5" s="14">
        <v>67</v>
      </c>
      <c r="AW5" s="14">
        <v>507</v>
      </c>
      <c r="AX5" s="14">
        <v>582</v>
      </c>
      <c r="AY5" s="14">
        <v>551</v>
      </c>
      <c r="AZ5" s="14">
        <v>483</v>
      </c>
      <c r="BA5" s="14">
        <v>456</v>
      </c>
      <c r="BB5" s="14">
        <v>69</v>
      </c>
      <c r="BC5" s="14">
        <v>572</v>
      </c>
      <c r="BD5" s="14">
        <v>811</v>
      </c>
      <c r="BE5" s="14">
        <v>733</v>
      </c>
      <c r="BF5" s="14">
        <v>740</v>
      </c>
      <c r="BG5" s="87"/>
      <c r="BH5"/>
      <c r="BI5"/>
      <c r="BJ5"/>
      <c r="BK5"/>
      <c r="BL5"/>
      <c r="BM5" s="1"/>
      <c r="BN5" s="1"/>
      <c r="BO5" s="1"/>
      <c r="BP5" s="1"/>
    </row>
    <row r="6" spans="1:68" s="3" customFormat="1" ht="15">
      <c r="A6" s="18">
        <v>80098</v>
      </c>
      <c r="B6" s="14" t="s">
        <v>4</v>
      </c>
      <c r="C6" s="14">
        <v>16652</v>
      </c>
      <c r="D6" s="14">
        <v>33571</v>
      </c>
      <c r="E6" s="81">
        <f>D6/D$1</f>
        <v>0.75555905653583</v>
      </c>
      <c r="F6" s="89">
        <f>C6*E6</f>
        <v>12581.569409434642</v>
      </c>
      <c r="G6" s="81">
        <f>+I6/C6</f>
        <v>18.129353831371606</v>
      </c>
      <c r="H6" s="15">
        <f>+G6/E6</f>
        <v>23.994621829421323</v>
      </c>
      <c r="I6" s="82">
        <f>10*J6</f>
        <v>301890</v>
      </c>
      <c r="J6" s="82">
        <f>SUM(K6:BG6)</f>
        <v>30189</v>
      </c>
      <c r="K6" s="83">
        <v>66</v>
      </c>
      <c r="L6" s="83">
        <v>183</v>
      </c>
      <c r="M6" s="83">
        <v>255</v>
      </c>
      <c r="N6" s="82">
        <v>85</v>
      </c>
      <c r="O6" s="82">
        <v>330</v>
      </c>
      <c r="P6" s="82">
        <v>452</v>
      </c>
      <c r="Q6" s="82">
        <v>372</v>
      </c>
      <c r="R6" s="82">
        <v>337</v>
      </c>
      <c r="S6" s="82">
        <v>362</v>
      </c>
      <c r="T6" s="82">
        <v>158</v>
      </c>
      <c r="U6" s="82">
        <v>592</v>
      </c>
      <c r="V6" s="82">
        <v>571</v>
      </c>
      <c r="W6" s="82">
        <v>701</v>
      </c>
      <c r="X6" s="82">
        <v>193</v>
      </c>
      <c r="Y6" s="82">
        <v>618</v>
      </c>
      <c r="Z6" s="82">
        <v>763</v>
      </c>
      <c r="AA6" s="82">
        <v>542</v>
      </c>
      <c r="AB6" s="82">
        <v>692</v>
      </c>
      <c r="AC6" s="82">
        <v>767</v>
      </c>
      <c r="AD6" s="82">
        <v>309</v>
      </c>
      <c r="AE6" s="82">
        <v>957</v>
      </c>
      <c r="AF6" s="84">
        <v>1034</v>
      </c>
      <c r="AG6" s="85">
        <v>700</v>
      </c>
      <c r="AH6" s="14">
        <v>823</v>
      </c>
      <c r="AI6" s="14">
        <v>810</v>
      </c>
      <c r="AJ6" s="14">
        <v>302</v>
      </c>
      <c r="AK6" s="14">
        <v>1024</v>
      </c>
      <c r="AL6" s="14">
        <v>994</v>
      </c>
      <c r="AM6" s="14">
        <v>738</v>
      </c>
      <c r="AN6" s="86">
        <v>577</v>
      </c>
      <c r="AO6" s="86">
        <v>654</v>
      </c>
      <c r="AP6" s="14">
        <v>213</v>
      </c>
      <c r="AQ6" s="14">
        <v>574</v>
      </c>
      <c r="AR6" s="14">
        <v>623</v>
      </c>
      <c r="AS6" s="14">
        <v>714</v>
      </c>
      <c r="AT6" s="14">
        <v>706</v>
      </c>
      <c r="AU6" s="14">
        <v>544</v>
      </c>
      <c r="AV6" s="14">
        <v>177</v>
      </c>
      <c r="AW6" s="14">
        <v>725</v>
      </c>
      <c r="AX6" s="14">
        <v>868</v>
      </c>
      <c r="AY6" s="14">
        <v>828</v>
      </c>
      <c r="AZ6" s="14">
        <v>1010</v>
      </c>
      <c r="BA6" s="14">
        <v>811</v>
      </c>
      <c r="BB6" s="14">
        <v>299</v>
      </c>
      <c r="BC6" s="14">
        <v>992</v>
      </c>
      <c r="BD6" s="14">
        <v>1239</v>
      </c>
      <c r="BE6" s="14">
        <v>1425</v>
      </c>
      <c r="BF6" s="14">
        <v>1480</v>
      </c>
      <c r="BG6" s="87"/>
      <c r="BH6"/>
      <c r="BI6"/>
      <c r="BJ6"/>
      <c r="BK6"/>
      <c r="BL6"/>
      <c r="BM6" s="2"/>
      <c r="BN6" s="2"/>
      <c r="BO6" s="2"/>
      <c r="BP6" s="2"/>
    </row>
    <row r="7" spans="1:68" s="2" customFormat="1" ht="15">
      <c r="A7" s="18">
        <v>70475</v>
      </c>
      <c r="B7" s="14" t="s">
        <v>86</v>
      </c>
      <c r="C7" s="16">
        <v>7795</v>
      </c>
      <c r="D7" s="16">
        <v>26074</v>
      </c>
      <c r="E7" s="79">
        <f>D7/D$1</f>
        <v>0.58682931220741807</v>
      </c>
      <c r="F7" s="80">
        <f>C7*E7</f>
        <v>4574.3344886568239</v>
      </c>
      <c r="G7" s="81">
        <f>+I7/C7</f>
        <v>13.971776779987172</v>
      </c>
      <c r="H7" s="15">
        <f>+G7/E7</f>
        <v>23.808927893241929</v>
      </c>
      <c r="I7" s="82">
        <f>10*J7</f>
        <v>108910</v>
      </c>
      <c r="J7" s="82">
        <f>SUM(K7:BG7)</f>
        <v>10891</v>
      </c>
      <c r="K7" s="83">
        <v>64</v>
      </c>
      <c r="L7" s="83">
        <v>80</v>
      </c>
      <c r="M7" s="83">
        <v>103</v>
      </c>
      <c r="N7" s="88">
        <v>24</v>
      </c>
      <c r="O7" s="82">
        <v>98</v>
      </c>
      <c r="P7" s="82">
        <v>115</v>
      </c>
      <c r="Q7" s="82">
        <v>114</v>
      </c>
      <c r="R7" s="82">
        <v>96</v>
      </c>
      <c r="S7" s="82">
        <v>96</v>
      </c>
      <c r="T7" s="82">
        <v>50</v>
      </c>
      <c r="U7" s="82">
        <v>89</v>
      </c>
      <c r="V7" s="82">
        <v>221</v>
      </c>
      <c r="W7" s="82">
        <v>288</v>
      </c>
      <c r="X7" s="82">
        <v>61</v>
      </c>
      <c r="Y7" s="82">
        <v>222</v>
      </c>
      <c r="Z7" s="82">
        <v>199</v>
      </c>
      <c r="AA7" s="82">
        <v>39</v>
      </c>
      <c r="AB7" s="82">
        <v>289</v>
      </c>
      <c r="AC7" s="82">
        <v>235</v>
      </c>
      <c r="AD7" s="82">
        <v>123</v>
      </c>
      <c r="AE7" s="82">
        <v>453</v>
      </c>
      <c r="AF7" s="84">
        <v>294</v>
      </c>
      <c r="AG7" s="85">
        <v>394</v>
      </c>
      <c r="AH7" s="14">
        <v>19</v>
      </c>
      <c r="AI7" s="14">
        <v>249</v>
      </c>
      <c r="AJ7" s="14">
        <v>92</v>
      </c>
      <c r="AK7" s="14">
        <v>186</v>
      </c>
      <c r="AL7" s="14">
        <v>471</v>
      </c>
      <c r="AM7" s="14">
        <v>346</v>
      </c>
      <c r="AN7" s="86">
        <v>452</v>
      </c>
      <c r="AO7" s="86">
        <v>330</v>
      </c>
      <c r="AP7" s="14">
        <v>62</v>
      </c>
      <c r="AQ7" s="14">
        <v>297</v>
      </c>
      <c r="AR7" s="14">
        <v>108</v>
      </c>
      <c r="AS7" s="14">
        <v>436</v>
      </c>
      <c r="AT7" s="14">
        <v>37</v>
      </c>
      <c r="AU7" s="14">
        <v>540</v>
      </c>
      <c r="AV7" s="14">
        <v>83</v>
      </c>
      <c r="AW7" s="14">
        <v>406</v>
      </c>
      <c r="AX7" s="14">
        <v>32</v>
      </c>
      <c r="AY7" s="14">
        <v>45</v>
      </c>
      <c r="AZ7" s="14">
        <v>259</v>
      </c>
      <c r="BA7" s="14">
        <v>764</v>
      </c>
      <c r="BB7" s="14">
        <v>63</v>
      </c>
      <c r="BC7" s="14">
        <v>63</v>
      </c>
      <c r="BD7" s="14">
        <v>100</v>
      </c>
      <c r="BE7" s="14">
        <v>1196</v>
      </c>
      <c r="BF7" s="14">
        <v>508</v>
      </c>
      <c r="BG7" s="87"/>
      <c r="BH7"/>
      <c r="BI7"/>
      <c r="BJ7"/>
      <c r="BK7"/>
      <c r="BL7"/>
      <c r="BM7" s="7"/>
      <c r="BN7" s="7"/>
      <c r="BO7" s="7"/>
      <c r="BP7" s="7"/>
    </row>
    <row r="8" spans="1:68" s="3" customFormat="1" ht="15">
      <c r="A8" s="18">
        <v>80373</v>
      </c>
      <c r="B8" s="14" t="s">
        <v>32</v>
      </c>
      <c r="C8" s="16">
        <v>12419</v>
      </c>
      <c r="D8" s="16">
        <v>32432</v>
      </c>
      <c r="E8" s="79">
        <f>D8/D$1</f>
        <v>0.72992437882607131</v>
      </c>
      <c r="F8" s="80">
        <f>C8*E8</f>
        <v>9064.9308606409795</v>
      </c>
      <c r="G8" s="81">
        <f>+I8/C8</f>
        <v>14.894919075609952</v>
      </c>
      <c r="H8" s="15">
        <f>+G8/E8</f>
        <v>20.406112616166176</v>
      </c>
      <c r="I8" s="82">
        <f>10*J8</f>
        <v>184980</v>
      </c>
      <c r="J8" s="82">
        <f>SUM(K8:BG8)</f>
        <v>18498</v>
      </c>
      <c r="K8" s="83">
        <v>47</v>
      </c>
      <c r="L8" s="83">
        <v>123</v>
      </c>
      <c r="M8" s="83">
        <v>96</v>
      </c>
      <c r="N8" s="82">
        <v>82</v>
      </c>
      <c r="O8" s="82">
        <v>286</v>
      </c>
      <c r="P8" s="82">
        <v>133</v>
      </c>
      <c r="Q8" s="82">
        <v>233</v>
      </c>
      <c r="R8" s="82">
        <v>285</v>
      </c>
      <c r="S8" s="82">
        <v>208</v>
      </c>
      <c r="T8" s="82">
        <v>108</v>
      </c>
      <c r="U8" s="82">
        <v>321</v>
      </c>
      <c r="V8" s="82">
        <v>325</v>
      </c>
      <c r="W8" s="82">
        <v>351</v>
      </c>
      <c r="X8" s="82">
        <v>87</v>
      </c>
      <c r="Y8" s="82">
        <v>426</v>
      </c>
      <c r="Z8" s="82">
        <v>380</v>
      </c>
      <c r="AA8" s="82">
        <v>337</v>
      </c>
      <c r="AB8" s="82">
        <v>310</v>
      </c>
      <c r="AC8" s="82">
        <v>358</v>
      </c>
      <c r="AD8" s="82">
        <v>118</v>
      </c>
      <c r="AE8" s="82">
        <v>593</v>
      </c>
      <c r="AF8" s="84">
        <v>622</v>
      </c>
      <c r="AG8" s="85">
        <v>456</v>
      </c>
      <c r="AH8" s="14">
        <v>386</v>
      </c>
      <c r="AI8" s="14">
        <v>413</v>
      </c>
      <c r="AJ8" s="14">
        <v>238</v>
      </c>
      <c r="AK8" s="14">
        <v>556</v>
      </c>
      <c r="AL8" s="14">
        <v>521</v>
      </c>
      <c r="AM8" s="14">
        <v>514</v>
      </c>
      <c r="AN8" s="86">
        <v>536</v>
      </c>
      <c r="AO8" s="86">
        <v>491</v>
      </c>
      <c r="AP8" s="14">
        <v>120</v>
      </c>
      <c r="AQ8" s="14">
        <v>403</v>
      </c>
      <c r="AR8" s="14">
        <v>424</v>
      </c>
      <c r="AS8" s="14">
        <v>446</v>
      </c>
      <c r="AT8" s="14">
        <v>529</v>
      </c>
      <c r="AU8" s="14">
        <v>432</v>
      </c>
      <c r="AV8" s="14">
        <v>156</v>
      </c>
      <c r="AW8" s="14">
        <v>440</v>
      </c>
      <c r="AX8" s="14">
        <v>596</v>
      </c>
      <c r="AY8" s="14">
        <v>706</v>
      </c>
      <c r="AZ8" s="14">
        <v>639</v>
      </c>
      <c r="BA8" s="14">
        <v>547</v>
      </c>
      <c r="BB8" s="14">
        <v>144</v>
      </c>
      <c r="BC8" s="14">
        <v>701</v>
      </c>
      <c r="BD8" s="14">
        <v>650</v>
      </c>
      <c r="BE8" s="14">
        <v>897</v>
      </c>
      <c r="BF8" s="14">
        <v>728</v>
      </c>
      <c r="BG8" s="87"/>
      <c r="BH8"/>
      <c r="BI8"/>
      <c r="BJ8"/>
      <c r="BK8"/>
      <c r="BL8"/>
      <c r="BM8" s="7"/>
      <c r="BN8" s="7"/>
      <c r="BO8" s="7"/>
      <c r="BP8" s="7"/>
    </row>
    <row r="9" spans="1:68" s="2" customFormat="1" ht="13.5" customHeight="1">
      <c r="A9" s="18">
        <v>80144</v>
      </c>
      <c r="B9" s="14" t="s">
        <v>29</v>
      </c>
      <c r="C9" s="16">
        <v>15814</v>
      </c>
      <c r="D9" s="16">
        <v>30688</v>
      </c>
      <c r="E9" s="79">
        <f>D9/D$1</f>
        <v>0.69067338854879368</v>
      </c>
      <c r="F9" s="80">
        <f>C9*E9</f>
        <v>10922.308966510624</v>
      </c>
      <c r="G9" s="81">
        <f>+I9/C9</f>
        <v>13.790944732515493</v>
      </c>
      <c r="H9" s="15">
        <f>+G9/E9</f>
        <v>19.967389740456479</v>
      </c>
      <c r="I9" s="82">
        <f>10*J9</f>
        <v>218090</v>
      </c>
      <c r="J9" s="82">
        <f>SUM(K9:BG9)</f>
        <v>21809</v>
      </c>
      <c r="K9" s="83">
        <v>86</v>
      </c>
      <c r="L9" s="83">
        <v>101</v>
      </c>
      <c r="M9" s="83">
        <v>99</v>
      </c>
      <c r="N9" s="82">
        <v>86</v>
      </c>
      <c r="O9" s="82">
        <v>174</v>
      </c>
      <c r="P9" s="82">
        <v>18</v>
      </c>
      <c r="Q9" s="82">
        <v>381</v>
      </c>
      <c r="R9" s="82">
        <v>220</v>
      </c>
      <c r="S9" s="82">
        <v>215</v>
      </c>
      <c r="T9" s="82">
        <v>101</v>
      </c>
      <c r="U9" s="82">
        <v>260</v>
      </c>
      <c r="V9" s="82">
        <v>350</v>
      </c>
      <c r="W9" s="82">
        <v>454</v>
      </c>
      <c r="X9" s="82">
        <v>126</v>
      </c>
      <c r="Y9" s="82">
        <v>480</v>
      </c>
      <c r="Z9" s="82">
        <v>473</v>
      </c>
      <c r="AA9" s="82">
        <v>407</v>
      </c>
      <c r="AB9" s="82">
        <v>390</v>
      </c>
      <c r="AC9" s="82">
        <v>539</v>
      </c>
      <c r="AD9" s="82">
        <v>193</v>
      </c>
      <c r="AE9" s="82">
        <v>648</v>
      </c>
      <c r="AF9" s="84">
        <v>574</v>
      </c>
      <c r="AG9" s="85">
        <v>434</v>
      </c>
      <c r="AH9" s="14">
        <v>459</v>
      </c>
      <c r="AI9" s="14">
        <v>444</v>
      </c>
      <c r="AJ9" s="14">
        <v>250</v>
      </c>
      <c r="AK9" s="14">
        <v>657</v>
      </c>
      <c r="AL9" s="14">
        <v>755</v>
      </c>
      <c r="AM9" s="14">
        <v>613</v>
      </c>
      <c r="AN9" s="86">
        <v>526</v>
      </c>
      <c r="AO9" s="86">
        <v>528</v>
      </c>
      <c r="AP9" s="14">
        <v>115</v>
      </c>
      <c r="AQ9" s="14">
        <v>474</v>
      </c>
      <c r="AR9" s="14">
        <v>597</v>
      </c>
      <c r="AS9" s="14">
        <v>713</v>
      </c>
      <c r="AT9" s="14">
        <v>590</v>
      </c>
      <c r="AU9" s="14">
        <v>533</v>
      </c>
      <c r="AV9" s="14">
        <v>182</v>
      </c>
      <c r="AW9" s="14">
        <v>598</v>
      </c>
      <c r="AX9" s="14">
        <v>833</v>
      </c>
      <c r="AY9" s="14">
        <v>882</v>
      </c>
      <c r="AZ9" s="14">
        <v>627</v>
      </c>
      <c r="BA9" s="14">
        <v>641</v>
      </c>
      <c r="BB9" s="14">
        <v>142</v>
      </c>
      <c r="BC9" s="14">
        <v>816</v>
      </c>
      <c r="BD9" s="14">
        <v>952</v>
      </c>
      <c r="BE9" s="14">
        <v>1153</v>
      </c>
      <c r="BF9" s="14">
        <v>920</v>
      </c>
      <c r="BG9" s="87"/>
      <c r="BH9"/>
      <c r="BI9"/>
      <c r="BJ9"/>
      <c r="BK9"/>
      <c r="BL9"/>
      <c r="BM9" s="1"/>
      <c r="BN9" s="1"/>
      <c r="BO9" s="1"/>
      <c r="BP9" s="1"/>
    </row>
    <row r="10" spans="1:68" s="3" customFormat="1" ht="13.5" customHeight="1">
      <c r="A10" s="18">
        <v>70211</v>
      </c>
      <c r="B10" s="14" t="s">
        <v>169</v>
      </c>
      <c r="C10" s="16">
        <v>108823</v>
      </c>
      <c r="D10" s="16">
        <v>37545</v>
      </c>
      <c r="E10" s="79">
        <f>D10/D$1</f>
        <v>0.84499909974792942</v>
      </c>
      <c r="F10" s="80">
        <f>C10*E10</f>
        <v>91955.337031868927</v>
      </c>
      <c r="G10" s="81">
        <f>+I10/C10</f>
        <v>16.749032833132702</v>
      </c>
      <c r="H10" s="15">
        <f>+G10/E10</f>
        <v>19.821361748348707</v>
      </c>
      <c r="I10" s="82">
        <f>10*J10</f>
        <v>1822680</v>
      </c>
      <c r="J10" s="82">
        <f>SUM(K10:BG10)</f>
        <v>182268</v>
      </c>
      <c r="K10" s="83">
        <v>831</v>
      </c>
      <c r="L10" s="83">
        <v>1278</v>
      </c>
      <c r="M10" s="83">
        <v>1158</v>
      </c>
      <c r="N10" s="82">
        <v>512</v>
      </c>
      <c r="O10" s="82">
        <v>2221</v>
      </c>
      <c r="P10" s="82">
        <v>1637</v>
      </c>
      <c r="Q10" s="82">
        <v>2333</v>
      </c>
      <c r="R10" s="82">
        <v>2124</v>
      </c>
      <c r="S10" s="82">
        <v>1964</v>
      </c>
      <c r="T10" s="82">
        <v>1118</v>
      </c>
      <c r="U10" s="82">
        <v>3081</v>
      </c>
      <c r="V10" s="82">
        <v>2658</v>
      </c>
      <c r="W10" s="82">
        <v>3729</v>
      </c>
      <c r="X10" s="82">
        <v>1236</v>
      </c>
      <c r="Y10" s="82">
        <v>3313</v>
      </c>
      <c r="Z10" s="82">
        <v>3707</v>
      </c>
      <c r="AA10" s="82">
        <v>3017</v>
      </c>
      <c r="AB10" s="82">
        <v>2920</v>
      </c>
      <c r="AC10" s="82">
        <v>3063</v>
      </c>
      <c r="AD10" s="82">
        <v>1896</v>
      </c>
      <c r="AE10" s="82">
        <v>5935</v>
      </c>
      <c r="AF10" s="84">
        <v>5044</v>
      </c>
      <c r="AG10" s="85">
        <v>3481</v>
      </c>
      <c r="AH10" s="14">
        <v>4376</v>
      </c>
      <c r="AI10" s="14">
        <v>4168</v>
      </c>
      <c r="AJ10" s="14">
        <v>2361</v>
      </c>
      <c r="AK10" s="14">
        <v>6108</v>
      </c>
      <c r="AL10" s="14">
        <v>5172</v>
      </c>
      <c r="AM10" s="14">
        <v>4834</v>
      </c>
      <c r="AN10" s="86">
        <v>5421</v>
      </c>
      <c r="AO10" s="86">
        <v>4725</v>
      </c>
      <c r="AP10" s="14">
        <v>1524</v>
      </c>
      <c r="AQ10" s="14">
        <v>3965</v>
      </c>
      <c r="AR10" s="14">
        <v>4182</v>
      </c>
      <c r="AS10" s="14">
        <v>4192</v>
      </c>
      <c r="AT10" s="14">
        <v>5053</v>
      </c>
      <c r="AU10" s="14">
        <v>5141</v>
      </c>
      <c r="AV10" s="14">
        <v>1667</v>
      </c>
      <c r="AW10" s="14">
        <v>5067</v>
      </c>
      <c r="AX10" s="14">
        <v>4860</v>
      </c>
      <c r="AY10" s="14">
        <v>4870</v>
      </c>
      <c r="AZ10" s="14">
        <v>6310</v>
      </c>
      <c r="BA10" s="14">
        <v>6383</v>
      </c>
      <c r="BB10" s="14">
        <v>2191</v>
      </c>
      <c r="BC10" s="14">
        <v>6641</v>
      </c>
      <c r="BD10" s="14">
        <v>6692</v>
      </c>
      <c r="BE10" s="14">
        <v>8267</v>
      </c>
      <c r="BF10" s="14">
        <v>9842</v>
      </c>
      <c r="BG10" s="87"/>
      <c r="BH10"/>
      <c r="BI10"/>
      <c r="BJ10"/>
      <c r="BK10"/>
      <c r="BL10"/>
      <c r="BM10" s="5"/>
      <c r="BN10" s="5"/>
      <c r="BO10" s="5"/>
      <c r="BP10" s="5"/>
    </row>
    <row r="11" spans="1:68" s="2" customFormat="1" ht="13.5" customHeight="1">
      <c r="A11" s="18">
        <v>71064</v>
      </c>
      <c r="B11" s="14" t="s">
        <v>105</v>
      </c>
      <c r="C11" s="16">
        <v>13255</v>
      </c>
      <c r="D11" s="16">
        <v>30039</v>
      </c>
      <c r="E11" s="79">
        <f>D11/D$1</f>
        <v>0.67606679870363706</v>
      </c>
      <c r="F11" s="80">
        <f>C11*E11</f>
        <v>8961.2654168167101</v>
      </c>
      <c r="G11" s="81">
        <f>+I11/C11</f>
        <v>13.072802715956243</v>
      </c>
      <c r="H11" s="15">
        <f>+G11/E11</f>
        <v>19.33655482124464</v>
      </c>
      <c r="I11" s="82">
        <f>10*J11</f>
        <v>173280</v>
      </c>
      <c r="J11" s="82">
        <f>SUM(K11:BG11)</f>
        <v>17328</v>
      </c>
      <c r="K11" s="83">
        <v>30</v>
      </c>
      <c r="L11" s="83">
        <v>51</v>
      </c>
      <c r="M11" s="83">
        <v>110</v>
      </c>
      <c r="N11" s="82"/>
      <c r="O11" s="82">
        <v>48</v>
      </c>
      <c r="P11" s="82">
        <v>298</v>
      </c>
      <c r="Q11" s="82">
        <v>236</v>
      </c>
      <c r="R11" s="82">
        <v>238</v>
      </c>
      <c r="S11" s="82">
        <v>107</v>
      </c>
      <c r="T11" s="82">
        <v>8</v>
      </c>
      <c r="U11" s="82">
        <v>668</v>
      </c>
      <c r="V11" s="82">
        <v>239</v>
      </c>
      <c r="W11" s="82">
        <v>372</v>
      </c>
      <c r="X11" s="82">
        <v>1</v>
      </c>
      <c r="Y11" s="82">
        <v>391</v>
      </c>
      <c r="Z11" s="82">
        <v>281</v>
      </c>
      <c r="AA11" s="82">
        <v>365</v>
      </c>
      <c r="AB11" s="82">
        <v>242</v>
      </c>
      <c r="AC11" s="82">
        <v>270</v>
      </c>
      <c r="AD11" s="82"/>
      <c r="AE11" s="82">
        <v>652</v>
      </c>
      <c r="AF11" s="84">
        <v>664</v>
      </c>
      <c r="AG11" s="85">
        <v>431</v>
      </c>
      <c r="AH11" s="14">
        <v>342</v>
      </c>
      <c r="AI11" s="14">
        <v>64</v>
      </c>
      <c r="AJ11" s="14">
        <v>340</v>
      </c>
      <c r="AK11" s="14">
        <v>757</v>
      </c>
      <c r="AL11" s="14">
        <v>6</v>
      </c>
      <c r="AM11" s="14">
        <v>1099</v>
      </c>
      <c r="AN11" s="86">
        <v>610</v>
      </c>
      <c r="AO11" s="86">
        <v>80</v>
      </c>
      <c r="AP11" s="14">
        <v>2</v>
      </c>
      <c r="AQ11" s="14">
        <v>608</v>
      </c>
      <c r="AR11" s="14">
        <v>414</v>
      </c>
      <c r="AS11" s="14">
        <v>454</v>
      </c>
      <c r="AT11" s="14">
        <v>614</v>
      </c>
      <c r="AU11" s="14">
        <v>473</v>
      </c>
      <c r="AV11" s="14"/>
      <c r="AW11" s="14">
        <v>646</v>
      </c>
      <c r="AX11" s="14">
        <v>418</v>
      </c>
      <c r="AY11" s="14">
        <v>799</v>
      </c>
      <c r="AZ11" s="14">
        <v>418</v>
      </c>
      <c r="BA11" s="14">
        <v>274</v>
      </c>
      <c r="BB11" s="14">
        <v>3</v>
      </c>
      <c r="BC11" s="14">
        <v>780</v>
      </c>
      <c r="BD11" s="14">
        <v>913</v>
      </c>
      <c r="BE11" s="14">
        <v>550</v>
      </c>
      <c r="BF11" s="14">
        <v>962</v>
      </c>
      <c r="BG11" s="87"/>
      <c r="BH11"/>
      <c r="BI11"/>
      <c r="BJ11"/>
      <c r="BK11"/>
      <c r="BL11"/>
      <c r="BM11" s="1"/>
      <c r="BN11" s="1"/>
      <c r="BO11" s="1"/>
      <c r="BP11" s="1"/>
    </row>
    <row r="12" spans="1:68" s="3" customFormat="1" ht="13.5" customHeight="1">
      <c r="A12" s="18">
        <v>80080</v>
      </c>
      <c r="B12" s="14" t="s">
        <v>12</v>
      </c>
      <c r="C12" s="14">
        <v>13042</v>
      </c>
      <c r="D12" s="14">
        <v>31947</v>
      </c>
      <c r="E12" s="81">
        <f>D12/D$1</f>
        <v>0.71900882247029163</v>
      </c>
      <c r="F12" s="89">
        <f>C12*E12</f>
        <v>9377.3130626575439</v>
      </c>
      <c r="G12" s="81">
        <f>+I12/C12</f>
        <v>13.736390124214077</v>
      </c>
      <c r="H12" s="15">
        <f>+G12/E12</f>
        <v>19.104619713872349</v>
      </c>
      <c r="I12" s="82">
        <f>10*J12</f>
        <v>179150</v>
      </c>
      <c r="J12" s="82">
        <f>SUM(K12:BG12)</f>
        <v>17915</v>
      </c>
      <c r="K12" s="83">
        <v>11</v>
      </c>
      <c r="L12" s="83">
        <v>73</v>
      </c>
      <c r="M12" s="83">
        <v>110</v>
      </c>
      <c r="N12" s="82">
        <v>66</v>
      </c>
      <c r="O12" s="82">
        <v>195</v>
      </c>
      <c r="P12" s="82">
        <v>180</v>
      </c>
      <c r="Q12" s="82">
        <v>240</v>
      </c>
      <c r="R12" s="82">
        <v>176</v>
      </c>
      <c r="S12" s="82">
        <v>290</v>
      </c>
      <c r="T12" s="82">
        <v>78</v>
      </c>
      <c r="U12" s="82">
        <v>299</v>
      </c>
      <c r="V12" s="82">
        <v>184</v>
      </c>
      <c r="W12" s="82">
        <v>285</v>
      </c>
      <c r="X12" s="82">
        <v>95</v>
      </c>
      <c r="Y12" s="82">
        <v>175</v>
      </c>
      <c r="Z12" s="82">
        <v>294</v>
      </c>
      <c r="AA12" s="82">
        <v>344</v>
      </c>
      <c r="AB12" s="82">
        <v>322</v>
      </c>
      <c r="AC12" s="82">
        <v>479</v>
      </c>
      <c r="AD12" s="82">
        <v>135</v>
      </c>
      <c r="AE12" s="82">
        <v>646</v>
      </c>
      <c r="AF12" s="84">
        <v>534</v>
      </c>
      <c r="AG12" s="85">
        <v>313</v>
      </c>
      <c r="AH12" s="14">
        <v>457</v>
      </c>
      <c r="AI12" s="14">
        <v>374</v>
      </c>
      <c r="AJ12" s="14">
        <v>139</v>
      </c>
      <c r="AK12" s="14">
        <v>530</v>
      </c>
      <c r="AL12" s="14">
        <v>455</v>
      </c>
      <c r="AM12" s="14">
        <v>465</v>
      </c>
      <c r="AN12" s="86">
        <v>608</v>
      </c>
      <c r="AO12" s="86">
        <v>362</v>
      </c>
      <c r="AP12" s="14">
        <v>93</v>
      </c>
      <c r="AQ12" s="14">
        <v>466</v>
      </c>
      <c r="AR12" s="14">
        <v>491</v>
      </c>
      <c r="AS12" s="14">
        <v>472</v>
      </c>
      <c r="AT12" s="14">
        <v>519</v>
      </c>
      <c r="AU12" s="14">
        <v>384</v>
      </c>
      <c r="AV12" s="14">
        <v>132</v>
      </c>
      <c r="AW12" s="14">
        <v>570</v>
      </c>
      <c r="AX12" s="14">
        <v>536</v>
      </c>
      <c r="AY12" s="14">
        <v>605</v>
      </c>
      <c r="AZ12" s="14">
        <v>562</v>
      </c>
      <c r="BA12" s="14">
        <v>502</v>
      </c>
      <c r="BB12" s="14">
        <v>135</v>
      </c>
      <c r="BC12" s="14">
        <v>786</v>
      </c>
      <c r="BD12" s="14">
        <v>847</v>
      </c>
      <c r="BE12" s="14">
        <v>1078</v>
      </c>
      <c r="BF12" s="14">
        <v>823</v>
      </c>
      <c r="BG12" s="87"/>
      <c r="BH12"/>
      <c r="BI12"/>
      <c r="BJ12"/>
      <c r="BK12"/>
      <c r="BL12"/>
      <c r="BM12" s="2"/>
      <c r="BN12" s="2"/>
      <c r="BO12" s="2"/>
      <c r="BP12" s="2"/>
    </row>
    <row r="13" spans="1:68" s="2" customFormat="1" ht="15">
      <c r="A13" s="18">
        <v>70998</v>
      </c>
      <c r="B13" s="14" t="s">
        <v>118</v>
      </c>
      <c r="C13" s="16">
        <v>42515</v>
      </c>
      <c r="D13" s="16">
        <v>33305</v>
      </c>
      <c r="E13" s="79">
        <f>D13/D$1</f>
        <v>0.74957238026647466</v>
      </c>
      <c r="F13" s="80">
        <f>C13*E13</f>
        <v>31868.069747029171</v>
      </c>
      <c r="G13" s="81">
        <f>+I13/C13</f>
        <v>14.238268846289545</v>
      </c>
      <c r="H13" s="15">
        <f>+G13/E13</f>
        <v>18.995188751789133</v>
      </c>
      <c r="I13" s="82">
        <f>10*J13</f>
        <v>605340</v>
      </c>
      <c r="J13" s="82">
        <f>SUM(K13:BG13)</f>
        <v>60534</v>
      </c>
      <c r="K13" s="83">
        <v>215</v>
      </c>
      <c r="L13" s="83">
        <v>410</v>
      </c>
      <c r="M13" s="83">
        <v>481</v>
      </c>
      <c r="N13" s="82">
        <v>3</v>
      </c>
      <c r="O13" s="82">
        <v>950</v>
      </c>
      <c r="P13" s="82">
        <v>651</v>
      </c>
      <c r="Q13" s="82">
        <v>722</v>
      </c>
      <c r="R13" s="82">
        <v>832</v>
      </c>
      <c r="S13" s="82">
        <v>851</v>
      </c>
      <c r="T13" s="82">
        <v>3</v>
      </c>
      <c r="U13" s="82">
        <v>1410</v>
      </c>
      <c r="V13" s="82">
        <v>983</v>
      </c>
      <c r="W13" s="82">
        <v>933</v>
      </c>
      <c r="X13" s="82">
        <v>6</v>
      </c>
      <c r="Y13" s="82">
        <v>1866</v>
      </c>
      <c r="Z13" s="82">
        <v>900</v>
      </c>
      <c r="AA13" s="82">
        <v>1169</v>
      </c>
      <c r="AB13" s="82">
        <v>1349</v>
      </c>
      <c r="AC13" s="82">
        <v>1297</v>
      </c>
      <c r="AD13" s="82">
        <v>35</v>
      </c>
      <c r="AE13" s="82">
        <v>2407</v>
      </c>
      <c r="AF13" s="84">
        <v>2025</v>
      </c>
      <c r="AG13" s="85">
        <v>1419</v>
      </c>
      <c r="AH13" s="14">
        <v>1227</v>
      </c>
      <c r="AI13" s="14">
        <v>1653</v>
      </c>
      <c r="AJ13" s="14">
        <v>52</v>
      </c>
      <c r="AK13" s="14">
        <v>2749</v>
      </c>
      <c r="AL13" s="14">
        <v>30</v>
      </c>
      <c r="AM13" s="14">
        <v>3251</v>
      </c>
      <c r="AN13" s="86">
        <v>1852</v>
      </c>
      <c r="AO13" s="86">
        <v>795</v>
      </c>
      <c r="AP13" s="14">
        <v>34</v>
      </c>
      <c r="AQ13" s="14">
        <v>2107</v>
      </c>
      <c r="AR13" s="14">
        <v>1619</v>
      </c>
      <c r="AS13" s="14">
        <v>1414</v>
      </c>
      <c r="AT13" s="14">
        <v>1469</v>
      </c>
      <c r="AU13" s="14">
        <v>1592</v>
      </c>
      <c r="AV13" s="14">
        <v>19</v>
      </c>
      <c r="AW13" s="14">
        <v>2359</v>
      </c>
      <c r="AX13" s="14">
        <v>1909</v>
      </c>
      <c r="AY13" s="14">
        <v>1955</v>
      </c>
      <c r="AZ13" s="14">
        <v>1935</v>
      </c>
      <c r="BA13" s="14">
        <v>1502</v>
      </c>
      <c r="BB13" s="14">
        <v>17</v>
      </c>
      <c r="BC13" s="14">
        <v>2859</v>
      </c>
      <c r="BD13" s="14">
        <v>2318</v>
      </c>
      <c r="BE13" s="14">
        <v>2543</v>
      </c>
      <c r="BF13" s="14">
        <v>2357</v>
      </c>
      <c r="BG13" s="87"/>
      <c r="BH13"/>
      <c r="BI13"/>
      <c r="BJ13"/>
      <c r="BK13"/>
      <c r="BL13"/>
      <c r="BM13" s="7"/>
      <c r="BN13" s="7"/>
      <c r="BO13" s="7"/>
      <c r="BP13" s="7"/>
    </row>
    <row r="14" spans="1:68" s="3" customFormat="1" ht="15">
      <c r="A14" s="18">
        <v>80454</v>
      </c>
      <c r="B14" s="14" t="s">
        <v>20</v>
      </c>
      <c r="C14" s="16">
        <v>15280</v>
      </c>
      <c r="D14" s="16">
        <v>31892</v>
      </c>
      <c r="E14" s="79">
        <f>D14/D$1</f>
        <v>0.71777097587324445</v>
      </c>
      <c r="F14" s="80">
        <f>C14*E14</f>
        <v>10967.540511343175</v>
      </c>
      <c r="G14" s="81">
        <f>+I14/C14</f>
        <v>12.945026178010471</v>
      </c>
      <c r="H14" s="15">
        <f>+G14/E14</f>
        <v>18.035037098374556</v>
      </c>
      <c r="I14" s="82">
        <f>10*J14</f>
        <v>197800</v>
      </c>
      <c r="J14" s="82">
        <f>SUM(K14:BG14)</f>
        <v>19780</v>
      </c>
      <c r="K14" s="83">
        <v>97</v>
      </c>
      <c r="L14" s="83">
        <v>200</v>
      </c>
      <c r="M14" s="83">
        <v>150</v>
      </c>
      <c r="N14" s="82">
        <v>39</v>
      </c>
      <c r="O14" s="82">
        <v>211</v>
      </c>
      <c r="P14" s="82">
        <v>194</v>
      </c>
      <c r="Q14" s="82">
        <v>192</v>
      </c>
      <c r="R14" s="82">
        <v>266</v>
      </c>
      <c r="S14" s="82">
        <v>249</v>
      </c>
      <c r="T14" s="82">
        <v>119</v>
      </c>
      <c r="U14" s="82">
        <v>339</v>
      </c>
      <c r="V14" s="82">
        <v>302</v>
      </c>
      <c r="W14" s="82">
        <v>374</v>
      </c>
      <c r="X14" s="82">
        <v>145</v>
      </c>
      <c r="Y14" s="82">
        <v>366</v>
      </c>
      <c r="Z14" s="82">
        <v>283</v>
      </c>
      <c r="AA14" s="82">
        <v>364</v>
      </c>
      <c r="AB14" s="82">
        <v>402</v>
      </c>
      <c r="AC14" s="82">
        <v>404</v>
      </c>
      <c r="AD14" s="82">
        <v>158</v>
      </c>
      <c r="AE14" s="82">
        <v>611</v>
      </c>
      <c r="AF14" s="84">
        <v>562</v>
      </c>
      <c r="AG14" s="85">
        <v>384</v>
      </c>
      <c r="AH14" s="14">
        <v>307</v>
      </c>
      <c r="AI14" s="14">
        <v>461</v>
      </c>
      <c r="AJ14" s="14">
        <v>195</v>
      </c>
      <c r="AK14" s="14">
        <v>713</v>
      </c>
      <c r="AL14" s="14">
        <v>549</v>
      </c>
      <c r="AM14" s="14">
        <v>560</v>
      </c>
      <c r="AN14" s="86">
        <v>542</v>
      </c>
      <c r="AO14" s="86">
        <v>493</v>
      </c>
      <c r="AP14" s="14">
        <v>158</v>
      </c>
      <c r="AQ14" s="14">
        <v>520</v>
      </c>
      <c r="AR14" s="14">
        <v>477</v>
      </c>
      <c r="AS14" s="14">
        <v>454</v>
      </c>
      <c r="AT14" s="14">
        <v>571</v>
      </c>
      <c r="AU14" s="14">
        <v>564</v>
      </c>
      <c r="AV14" s="14">
        <v>131</v>
      </c>
      <c r="AW14" s="14">
        <v>653</v>
      </c>
      <c r="AX14" s="14">
        <v>622</v>
      </c>
      <c r="AY14" s="14">
        <v>556</v>
      </c>
      <c r="AZ14" s="14">
        <v>651</v>
      </c>
      <c r="BA14" s="14">
        <v>642</v>
      </c>
      <c r="BB14" s="14">
        <v>228</v>
      </c>
      <c r="BC14" s="14">
        <v>841</v>
      </c>
      <c r="BD14" s="14">
        <v>774</v>
      </c>
      <c r="BE14" s="14">
        <v>971</v>
      </c>
      <c r="BF14" s="14">
        <v>736</v>
      </c>
      <c r="BG14" s="87"/>
      <c r="BH14"/>
      <c r="BI14"/>
      <c r="BJ14"/>
      <c r="BK14"/>
      <c r="BL14"/>
      <c r="BM14"/>
      <c r="BN14"/>
      <c r="BO14"/>
      <c r="BP14"/>
    </row>
    <row r="15" spans="1:68" s="2" customFormat="1" ht="13.5" customHeight="1">
      <c r="A15" s="18">
        <v>70432</v>
      </c>
      <c r="B15" s="14" t="s">
        <v>186</v>
      </c>
      <c r="C15" s="16">
        <v>72856</v>
      </c>
      <c r="D15" s="16">
        <v>33156</v>
      </c>
      <c r="E15" s="79">
        <f>D15/D$1</f>
        <v>0.74621894130356503</v>
      </c>
      <c r="F15" s="80">
        <f>C15*E15</f>
        <v>54366.527187612533</v>
      </c>
      <c r="G15" s="81">
        <f>+I15/C15</f>
        <v>13.388464917096739</v>
      </c>
      <c r="H15" s="15">
        <f>+G15/E15</f>
        <v>17.941738243347878</v>
      </c>
      <c r="I15" s="82">
        <f>10*J15</f>
        <v>975430</v>
      </c>
      <c r="J15" s="82">
        <f>SUM(K15:BG15)</f>
        <v>97543</v>
      </c>
      <c r="K15" s="83">
        <v>228</v>
      </c>
      <c r="L15" s="83">
        <v>541</v>
      </c>
      <c r="M15" s="83">
        <v>758</v>
      </c>
      <c r="N15" s="82">
        <v>7</v>
      </c>
      <c r="O15" s="82">
        <v>1524</v>
      </c>
      <c r="P15" s="82">
        <v>598</v>
      </c>
      <c r="Q15" s="82">
        <v>867</v>
      </c>
      <c r="R15" s="82">
        <v>893</v>
      </c>
      <c r="S15" s="82">
        <v>1406</v>
      </c>
      <c r="T15" s="82">
        <v>34</v>
      </c>
      <c r="U15" s="82">
        <v>2013</v>
      </c>
      <c r="V15" s="82">
        <v>1318</v>
      </c>
      <c r="W15" s="82">
        <v>1977</v>
      </c>
      <c r="X15" s="82">
        <v>10</v>
      </c>
      <c r="Y15" s="82">
        <v>2358</v>
      </c>
      <c r="Z15" s="82">
        <v>1390</v>
      </c>
      <c r="AA15" s="82">
        <v>2019</v>
      </c>
      <c r="AB15" s="82">
        <v>829</v>
      </c>
      <c r="AC15" s="82">
        <v>2499</v>
      </c>
      <c r="AD15" s="82">
        <v>9</v>
      </c>
      <c r="AE15" s="82">
        <v>2570</v>
      </c>
      <c r="AF15" s="84">
        <v>2378</v>
      </c>
      <c r="AG15" s="85">
        <v>3248</v>
      </c>
      <c r="AH15" s="14">
        <v>2473</v>
      </c>
      <c r="AI15" s="14">
        <v>447</v>
      </c>
      <c r="AJ15" s="14">
        <v>2696</v>
      </c>
      <c r="AK15" s="14">
        <v>4246</v>
      </c>
      <c r="AL15" s="14">
        <v>70</v>
      </c>
      <c r="AM15" s="14">
        <v>4854</v>
      </c>
      <c r="AN15" s="86">
        <v>2350</v>
      </c>
      <c r="AO15" s="86">
        <v>2553</v>
      </c>
      <c r="AP15" s="14">
        <v>16</v>
      </c>
      <c r="AQ15" s="14">
        <v>2480</v>
      </c>
      <c r="AR15" s="14">
        <v>1685</v>
      </c>
      <c r="AS15" s="14">
        <v>2081</v>
      </c>
      <c r="AT15" s="14">
        <v>3069</v>
      </c>
      <c r="AU15" s="14">
        <v>2292</v>
      </c>
      <c r="AV15" s="14">
        <v>68</v>
      </c>
      <c r="AW15" s="14">
        <v>4125</v>
      </c>
      <c r="AX15" s="14">
        <v>2728</v>
      </c>
      <c r="AY15" s="14">
        <v>2978</v>
      </c>
      <c r="AZ15" s="14">
        <v>2774</v>
      </c>
      <c r="BA15" s="14">
        <v>3485</v>
      </c>
      <c r="BB15" s="14">
        <v>36</v>
      </c>
      <c r="BC15" s="14">
        <v>4922</v>
      </c>
      <c r="BD15" s="14">
        <v>4787</v>
      </c>
      <c r="BE15" s="14">
        <v>5555</v>
      </c>
      <c r="BF15" s="14">
        <v>5299</v>
      </c>
      <c r="BG15" s="87"/>
      <c r="BH15"/>
      <c r="BI15"/>
      <c r="BJ15"/>
      <c r="BK15"/>
      <c r="BL15"/>
      <c r="BM15" s="3"/>
      <c r="BN15" s="3"/>
      <c r="BO15" s="3"/>
      <c r="BP15" s="3"/>
    </row>
    <row r="16" spans="1:68" s="3" customFormat="1" ht="15">
      <c r="A16" s="18">
        <v>70220</v>
      </c>
      <c r="B16" s="14" t="s">
        <v>189</v>
      </c>
      <c r="C16" s="16">
        <v>37275</v>
      </c>
      <c r="D16" s="16">
        <v>49031</v>
      </c>
      <c r="E16" s="79">
        <f>D16/D$1</f>
        <v>1.1035064818149081</v>
      </c>
      <c r="F16" s="80">
        <f>C16*E16</f>
        <v>41133.204109650702</v>
      </c>
      <c r="G16" s="81">
        <f>+I16/C16</f>
        <v>19.694433266264252</v>
      </c>
      <c r="H16" s="15">
        <f>+G16/E16</f>
        <v>17.847138726247749</v>
      </c>
      <c r="I16" s="82">
        <f>10*J16</f>
        <v>734110</v>
      </c>
      <c r="J16" s="82">
        <f>SUM(K16:BG16)</f>
        <v>73411</v>
      </c>
      <c r="K16" s="83">
        <v>616</v>
      </c>
      <c r="L16" s="83">
        <v>801</v>
      </c>
      <c r="M16" s="83">
        <v>452</v>
      </c>
      <c r="N16" s="82">
        <v>314</v>
      </c>
      <c r="O16" s="82">
        <v>862</v>
      </c>
      <c r="P16" s="82">
        <v>668</v>
      </c>
      <c r="Q16" s="82">
        <v>815</v>
      </c>
      <c r="R16" s="82">
        <v>792</v>
      </c>
      <c r="S16" s="82">
        <v>808</v>
      </c>
      <c r="T16" s="82">
        <v>547</v>
      </c>
      <c r="U16" s="82">
        <v>1048</v>
      </c>
      <c r="V16" s="82">
        <v>1108</v>
      </c>
      <c r="W16" s="82">
        <v>1352</v>
      </c>
      <c r="X16" s="82">
        <v>635</v>
      </c>
      <c r="Y16" s="82">
        <v>1430</v>
      </c>
      <c r="Z16" s="82">
        <v>1242</v>
      </c>
      <c r="AA16" s="82">
        <v>1102</v>
      </c>
      <c r="AB16" s="82">
        <v>1021</v>
      </c>
      <c r="AC16" s="82">
        <v>1151</v>
      </c>
      <c r="AD16" s="82">
        <v>777</v>
      </c>
      <c r="AE16" s="82">
        <v>2275</v>
      </c>
      <c r="AF16" s="84">
        <v>2018</v>
      </c>
      <c r="AG16" s="85">
        <v>1280</v>
      </c>
      <c r="AH16" s="14">
        <v>1480</v>
      </c>
      <c r="AI16" s="14">
        <v>1440</v>
      </c>
      <c r="AJ16" s="14">
        <v>1003</v>
      </c>
      <c r="AK16" s="14">
        <v>2295</v>
      </c>
      <c r="AL16" s="14">
        <v>1982</v>
      </c>
      <c r="AM16" s="14">
        <v>1707</v>
      </c>
      <c r="AN16" s="86">
        <v>1980</v>
      </c>
      <c r="AO16" s="86">
        <v>2005</v>
      </c>
      <c r="AP16" s="14">
        <v>827</v>
      </c>
      <c r="AQ16" s="14">
        <v>1751</v>
      </c>
      <c r="AR16" s="14">
        <v>1642</v>
      </c>
      <c r="AS16" s="14">
        <v>1743</v>
      </c>
      <c r="AT16" s="14">
        <v>1821</v>
      </c>
      <c r="AU16" s="14">
        <v>1696</v>
      </c>
      <c r="AV16" s="14">
        <v>737</v>
      </c>
      <c r="AW16" s="14">
        <v>2181</v>
      </c>
      <c r="AX16" s="14">
        <v>1657</v>
      </c>
      <c r="AY16" s="14">
        <v>1943</v>
      </c>
      <c r="AZ16" s="14">
        <v>2264</v>
      </c>
      <c r="BA16" s="14">
        <v>2555</v>
      </c>
      <c r="BB16" s="14">
        <v>1071</v>
      </c>
      <c r="BC16" s="14">
        <v>2946</v>
      </c>
      <c r="BD16" s="14">
        <v>3162</v>
      </c>
      <c r="BE16" s="14">
        <v>3594</v>
      </c>
      <c r="BF16" s="14">
        <v>4815</v>
      </c>
      <c r="BG16" s="87"/>
      <c r="BH16"/>
      <c r="BI16"/>
      <c r="BJ16"/>
      <c r="BK16"/>
      <c r="BL16"/>
      <c r="BM16" s="1"/>
      <c r="BN16" s="1"/>
      <c r="BO16" s="1"/>
      <c r="BP16" s="1"/>
    </row>
    <row r="17" spans="1:68" s="2" customFormat="1" ht="13.5" customHeight="1">
      <c r="A17" s="18">
        <v>70262</v>
      </c>
      <c r="B17" s="14" t="s">
        <v>119</v>
      </c>
      <c r="C17" s="14">
        <v>11035</v>
      </c>
      <c r="D17" s="14">
        <v>32931</v>
      </c>
      <c r="E17" s="81">
        <f>D17/D$1</f>
        <v>0.74115502340655381</v>
      </c>
      <c r="F17" s="89">
        <f>C17*E17</f>
        <v>8178.6456832913209</v>
      </c>
      <c r="G17" s="81">
        <f>+I17/C17</f>
        <v>13.157227004984142</v>
      </c>
      <c r="H17" s="15">
        <f>+G17/E17</f>
        <v>17.752327906393834</v>
      </c>
      <c r="I17" s="82">
        <f>10*J17</f>
        <v>145190</v>
      </c>
      <c r="J17" s="82">
        <f>SUM(K17:BG17)</f>
        <v>14519</v>
      </c>
      <c r="K17" s="83">
        <v>48</v>
      </c>
      <c r="L17" s="83">
        <v>84</v>
      </c>
      <c r="M17" s="83">
        <v>59</v>
      </c>
      <c r="N17" s="82"/>
      <c r="O17" s="82">
        <v>180</v>
      </c>
      <c r="P17" s="82">
        <v>143</v>
      </c>
      <c r="Q17" s="82">
        <v>135</v>
      </c>
      <c r="R17" s="82">
        <v>125</v>
      </c>
      <c r="S17" s="82">
        <v>165</v>
      </c>
      <c r="T17" s="82">
        <v>1</v>
      </c>
      <c r="U17" s="82">
        <v>287</v>
      </c>
      <c r="V17" s="82">
        <v>214</v>
      </c>
      <c r="W17" s="82">
        <v>249</v>
      </c>
      <c r="X17" s="82">
        <v>3</v>
      </c>
      <c r="Y17" s="82">
        <v>371</v>
      </c>
      <c r="Z17" s="82">
        <v>273</v>
      </c>
      <c r="AA17" s="82">
        <v>209</v>
      </c>
      <c r="AB17" s="82">
        <v>219</v>
      </c>
      <c r="AC17" s="82">
        <v>270</v>
      </c>
      <c r="AD17" s="82">
        <v>6</v>
      </c>
      <c r="AE17" s="82">
        <v>609</v>
      </c>
      <c r="AF17" s="84">
        <v>438</v>
      </c>
      <c r="AG17" s="85">
        <v>233</v>
      </c>
      <c r="AH17" s="14">
        <v>264</v>
      </c>
      <c r="AI17" s="14">
        <v>334</v>
      </c>
      <c r="AJ17" s="14">
        <v>1</v>
      </c>
      <c r="AK17" s="14">
        <v>542</v>
      </c>
      <c r="AL17" s="14">
        <v>21</v>
      </c>
      <c r="AM17" s="14">
        <v>808</v>
      </c>
      <c r="AN17" s="86">
        <v>434</v>
      </c>
      <c r="AO17" s="86">
        <v>334</v>
      </c>
      <c r="AP17" s="14">
        <v>1</v>
      </c>
      <c r="AQ17" s="14">
        <v>372</v>
      </c>
      <c r="AR17" s="14">
        <v>362</v>
      </c>
      <c r="AS17" s="14">
        <v>363</v>
      </c>
      <c r="AT17" s="14">
        <v>402</v>
      </c>
      <c r="AU17" s="14">
        <v>330</v>
      </c>
      <c r="AV17" s="14">
        <v>2</v>
      </c>
      <c r="AW17" s="14">
        <v>638</v>
      </c>
      <c r="AX17" s="14">
        <v>642</v>
      </c>
      <c r="AY17" s="14">
        <v>515</v>
      </c>
      <c r="AZ17" s="14">
        <v>532</v>
      </c>
      <c r="BA17" s="14">
        <v>505</v>
      </c>
      <c r="BB17" s="14">
        <v>10</v>
      </c>
      <c r="BC17" s="14">
        <v>848</v>
      </c>
      <c r="BD17" s="14">
        <v>688</v>
      </c>
      <c r="BE17" s="14">
        <v>632</v>
      </c>
      <c r="BF17" s="14">
        <v>618</v>
      </c>
      <c r="BG17" s="87"/>
      <c r="BH17"/>
      <c r="BI17"/>
      <c r="BJ17"/>
      <c r="BK17"/>
      <c r="BL17"/>
      <c r="BM17" s="3"/>
      <c r="BN17" s="3"/>
      <c r="BO17" s="3"/>
      <c r="BP17" s="3"/>
    </row>
    <row r="18" spans="1:68" s="3" customFormat="1" ht="15">
      <c r="A18" s="18">
        <v>80489</v>
      </c>
      <c r="B18" s="14" t="s">
        <v>26</v>
      </c>
      <c r="C18" s="16">
        <v>10795</v>
      </c>
      <c r="D18" s="16">
        <v>33736</v>
      </c>
      <c r="E18" s="79">
        <f>D18/D$1</f>
        <v>0.75927259632697153</v>
      </c>
      <c r="F18" s="80">
        <f>C18*E18</f>
        <v>8196.3476773496568</v>
      </c>
      <c r="G18" s="81">
        <f>+I18/C18</f>
        <v>13.257989810097268</v>
      </c>
      <c r="H18" s="15">
        <f>+G18/E18</f>
        <v>17.461435950979425</v>
      </c>
      <c r="I18" s="82">
        <f>10*J18</f>
        <v>143120</v>
      </c>
      <c r="J18" s="82">
        <f>SUM(K18:BG18)</f>
        <v>14312</v>
      </c>
      <c r="K18" s="83">
        <v>28</v>
      </c>
      <c r="L18" s="83">
        <v>105</v>
      </c>
      <c r="M18" s="83">
        <v>133</v>
      </c>
      <c r="N18" s="82">
        <v>18</v>
      </c>
      <c r="O18" s="82">
        <v>148</v>
      </c>
      <c r="P18" s="82">
        <v>67</v>
      </c>
      <c r="Q18" s="82">
        <v>225</v>
      </c>
      <c r="R18" s="82">
        <v>139</v>
      </c>
      <c r="S18" s="82">
        <v>175</v>
      </c>
      <c r="T18" s="82">
        <v>59</v>
      </c>
      <c r="U18" s="82">
        <v>271</v>
      </c>
      <c r="V18" s="82">
        <v>267</v>
      </c>
      <c r="W18" s="82">
        <v>273</v>
      </c>
      <c r="X18" s="82">
        <v>59</v>
      </c>
      <c r="Y18" s="82">
        <v>322</v>
      </c>
      <c r="Z18" s="82">
        <v>272</v>
      </c>
      <c r="AA18" s="82">
        <v>295</v>
      </c>
      <c r="AB18" s="82">
        <v>292</v>
      </c>
      <c r="AC18" s="82">
        <v>337</v>
      </c>
      <c r="AD18" s="82">
        <v>108</v>
      </c>
      <c r="AE18" s="82">
        <v>441</v>
      </c>
      <c r="AF18" s="84">
        <v>415</v>
      </c>
      <c r="AG18" s="85">
        <v>342</v>
      </c>
      <c r="AH18" s="14">
        <v>160</v>
      </c>
      <c r="AI18" s="14">
        <v>275</v>
      </c>
      <c r="AJ18" s="14">
        <v>131</v>
      </c>
      <c r="AK18" s="14">
        <v>508</v>
      </c>
      <c r="AL18" s="14">
        <v>432</v>
      </c>
      <c r="AM18" s="14">
        <v>375</v>
      </c>
      <c r="AN18" s="86">
        <v>335</v>
      </c>
      <c r="AO18" s="86">
        <v>242</v>
      </c>
      <c r="AP18" s="14">
        <v>36</v>
      </c>
      <c r="AQ18" s="14">
        <v>391</v>
      </c>
      <c r="AR18" s="14">
        <v>491</v>
      </c>
      <c r="AS18" s="14">
        <v>465</v>
      </c>
      <c r="AT18" s="14">
        <v>447</v>
      </c>
      <c r="AU18" s="14">
        <v>394</v>
      </c>
      <c r="AV18" s="14">
        <v>27</v>
      </c>
      <c r="AW18" s="14">
        <v>439</v>
      </c>
      <c r="AX18" s="14">
        <v>461</v>
      </c>
      <c r="AY18" s="14">
        <v>531</v>
      </c>
      <c r="AZ18" s="14">
        <v>427</v>
      </c>
      <c r="BA18" s="14">
        <v>432</v>
      </c>
      <c r="BB18" s="14">
        <v>86</v>
      </c>
      <c r="BC18" s="14">
        <v>627</v>
      </c>
      <c r="BD18" s="14">
        <v>631</v>
      </c>
      <c r="BE18" s="14">
        <v>632</v>
      </c>
      <c r="BF18" s="14">
        <v>546</v>
      </c>
      <c r="BG18" s="87"/>
      <c r="BH18"/>
      <c r="BI18"/>
      <c r="BJ18"/>
      <c r="BK18"/>
      <c r="BL18"/>
      <c r="BM18"/>
      <c r="BN18"/>
      <c r="BO18"/>
      <c r="BP18"/>
    </row>
    <row r="19" spans="1:68" s="2" customFormat="1" ht="15">
      <c r="A19" s="18">
        <v>70394</v>
      </c>
      <c r="B19" s="14" t="s">
        <v>85</v>
      </c>
      <c r="C19" s="14">
        <v>16714</v>
      </c>
      <c r="D19" s="14">
        <v>31130</v>
      </c>
      <c r="E19" s="81">
        <f>D19/D$1</f>
        <v>0.70062117392870005</v>
      </c>
      <c r="F19" s="89">
        <f>C19*E19</f>
        <v>11710.182301044293</v>
      </c>
      <c r="G19" s="81">
        <f>+I19/C19</f>
        <v>12.179011607036017</v>
      </c>
      <c r="H19" s="15">
        <f>+G19/E19</f>
        <v>17.383162342557799</v>
      </c>
      <c r="I19" s="82">
        <f>10*J19</f>
        <v>203560</v>
      </c>
      <c r="J19" s="82">
        <f>SUM(K19:BG19)</f>
        <v>20356</v>
      </c>
      <c r="K19" s="83">
        <v>104</v>
      </c>
      <c r="L19" s="83">
        <v>81</v>
      </c>
      <c r="M19" s="83">
        <v>96</v>
      </c>
      <c r="N19" s="82">
        <v>67</v>
      </c>
      <c r="O19" s="82">
        <v>242</v>
      </c>
      <c r="P19" s="82">
        <v>194</v>
      </c>
      <c r="Q19" s="82">
        <v>229</v>
      </c>
      <c r="R19" s="82">
        <v>217</v>
      </c>
      <c r="S19" s="82">
        <v>226</v>
      </c>
      <c r="T19" s="82">
        <v>99</v>
      </c>
      <c r="U19" s="82">
        <v>319</v>
      </c>
      <c r="V19" s="82">
        <v>357</v>
      </c>
      <c r="W19" s="82">
        <v>530</v>
      </c>
      <c r="X19" s="82">
        <v>105</v>
      </c>
      <c r="Y19" s="82">
        <v>372</v>
      </c>
      <c r="Z19" s="82">
        <v>387</v>
      </c>
      <c r="AA19" s="82">
        <v>63</v>
      </c>
      <c r="AB19" s="82">
        <v>368</v>
      </c>
      <c r="AC19" s="82">
        <v>359</v>
      </c>
      <c r="AD19" s="82">
        <v>178</v>
      </c>
      <c r="AE19" s="82">
        <v>588</v>
      </c>
      <c r="AF19" s="84">
        <v>522</v>
      </c>
      <c r="AG19" s="85">
        <v>906</v>
      </c>
      <c r="AH19" s="14">
        <v>60</v>
      </c>
      <c r="AI19" s="14">
        <v>589</v>
      </c>
      <c r="AJ19" s="14">
        <v>90</v>
      </c>
      <c r="AK19" s="14">
        <v>610</v>
      </c>
      <c r="AL19" s="14">
        <v>701</v>
      </c>
      <c r="AM19" s="14">
        <v>180</v>
      </c>
      <c r="AN19" s="86">
        <v>1293</v>
      </c>
      <c r="AO19" s="86">
        <v>463</v>
      </c>
      <c r="AP19" s="14">
        <v>39</v>
      </c>
      <c r="AQ19" s="14">
        <v>523</v>
      </c>
      <c r="AR19" s="14">
        <v>346</v>
      </c>
      <c r="AS19" s="14">
        <v>641</v>
      </c>
      <c r="AT19" s="14">
        <v>113</v>
      </c>
      <c r="AU19" s="14">
        <v>942</v>
      </c>
      <c r="AV19" s="14">
        <v>179</v>
      </c>
      <c r="AW19" s="14">
        <v>633</v>
      </c>
      <c r="AX19" s="14">
        <v>55</v>
      </c>
      <c r="AY19" s="14">
        <v>64</v>
      </c>
      <c r="AZ19" s="14">
        <v>741</v>
      </c>
      <c r="BA19" s="14">
        <v>1265</v>
      </c>
      <c r="BB19" s="14">
        <v>195</v>
      </c>
      <c r="BC19" s="14">
        <v>220</v>
      </c>
      <c r="BD19" s="14">
        <v>136</v>
      </c>
      <c r="BE19" s="14">
        <v>2752</v>
      </c>
      <c r="BF19" s="14">
        <v>917</v>
      </c>
      <c r="BG19" s="87"/>
      <c r="BH19"/>
      <c r="BI19"/>
      <c r="BJ19"/>
      <c r="BK19"/>
      <c r="BL19"/>
      <c r="BM19" s="3"/>
      <c r="BN19" s="3"/>
      <c r="BO19" s="3"/>
      <c r="BP19" s="3"/>
    </row>
    <row r="20" spans="1:68" s="4" customFormat="1" ht="15">
      <c r="A20" s="18">
        <v>80039</v>
      </c>
      <c r="B20" s="14" t="s">
        <v>3</v>
      </c>
      <c r="C20" s="14">
        <v>19224</v>
      </c>
      <c r="D20" s="14">
        <v>28488</v>
      </c>
      <c r="E20" s="81">
        <f>D20/D$1</f>
        <v>0.64115952466690673</v>
      </c>
      <c r="F20" s="89">
        <f>C20*E20</f>
        <v>12325.650702196615</v>
      </c>
      <c r="G20" s="81">
        <f>+I20/C20</f>
        <v>11.04504785684561</v>
      </c>
      <c r="H20" s="15">
        <f>+G20/E20</f>
        <v>17.226676719157684</v>
      </c>
      <c r="I20" s="82">
        <f>10*J20</f>
        <v>212330</v>
      </c>
      <c r="J20" s="82">
        <f>SUM(K20:BG20)</f>
        <v>21233</v>
      </c>
      <c r="K20" s="83">
        <v>71</v>
      </c>
      <c r="L20" s="83">
        <v>148</v>
      </c>
      <c r="M20" s="83">
        <v>175</v>
      </c>
      <c r="N20" s="82">
        <v>32</v>
      </c>
      <c r="O20" s="82">
        <v>242</v>
      </c>
      <c r="P20" s="82">
        <v>199</v>
      </c>
      <c r="Q20" s="82">
        <v>187</v>
      </c>
      <c r="R20" s="82">
        <v>320</v>
      </c>
      <c r="S20" s="82">
        <v>218</v>
      </c>
      <c r="T20" s="82">
        <v>2</v>
      </c>
      <c r="U20" s="82">
        <v>355</v>
      </c>
      <c r="V20" s="82">
        <v>278</v>
      </c>
      <c r="W20" s="82">
        <v>431</v>
      </c>
      <c r="X20" s="82">
        <v>36</v>
      </c>
      <c r="Y20" s="82">
        <v>440</v>
      </c>
      <c r="Z20" s="82">
        <v>467</v>
      </c>
      <c r="AA20" s="82">
        <v>426</v>
      </c>
      <c r="AB20" s="82">
        <v>470</v>
      </c>
      <c r="AC20" s="82">
        <v>390</v>
      </c>
      <c r="AD20" s="82">
        <v>67</v>
      </c>
      <c r="AE20" s="82">
        <v>753</v>
      </c>
      <c r="AF20" s="84">
        <v>540</v>
      </c>
      <c r="AG20" s="85">
        <v>592</v>
      </c>
      <c r="AH20" s="14">
        <v>839</v>
      </c>
      <c r="AI20" s="14">
        <v>525</v>
      </c>
      <c r="AJ20" s="14">
        <v>82</v>
      </c>
      <c r="AK20" s="14">
        <v>820</v>
      </c>
      <c r="AL20" s="14">
        <v>649</v>
      </c>
      <c r="AM20" s="14">
        <v>589</v>
      </c>
      <c r="AN20" s="86">
        <v>506</v>
      </c>
      <c r="AO20" s="86">
        <v>431</v>
      </c>
      <c r="AP20" s="14">
        <v>56</v>
      </c>
      <c r="AQ20" s="14">
        <v>549</v>
      </c>
      <c r="AR20" s="14">
        <v>351</v>
      </c>
      <c r="AS20" s="14">
        <v>486</v>
      </c>
      <c r="AT20" s="14">
        <v>518</v>
      </c>
      <c r="AU20" s="14">
        <v>704</v>
      </c>
      <c r="AV20" s="14">
        <v>69</v>
      </c>
      <c r="AW20" s="14">
        <v>740</v>
      </c>
      <c r="AX20" s="14">
        <v>685</v>
      </c>
      <c r="AY20" s="14">
        <v>786</v>
      </c>
      <c r="AZ20" s="14">
        <v>714</v>
      </c>
      <c r="BA20" s="14">
        <v>690</v>
      </c>
      <c r="BB20" s="14">
        <v>54</v>
      </c>
      <c r="BC20" s="14">
        <v>740</v>
      </c>
      <c r="BD20" s="14">
        <v>747</v>
      </c>
      <c r="BE20" s="14">
        <v>914</v>
      </c>
      <c r="BF20" s="14">
        <v>1150</v>
      </c>
      <c r="BG20" s="87"/>
      <c r="BH20"/>
      <c r="BI20"/>
      <c r="BJ20"/>
      <c r="BK20"/>
      <c r="BL20"/>
      <c r="BM20" s="3"/>
      <c r="BN20" s="3"/>
      <c r="BO20" s="3"/>
      <c r="BP20" s="3"/>
    </row>
    <row r="21" spans="1:68" s="2" customFormat="1" ht="15">
      <c r="A21" s="18">
        <v>71226</v>
      </c>
      <c r="B21" s="14" t="s">
        <v>99</v>
      </c>
      <c r="C21" s="16">
        <v>1409</v>
      </c>
      <c r="D21" s="16">
        <v>33460</v>
      </c>
      <c r="E21" s="79">
        <f>D21/D$1</f>
        <v>0.75306085703997117</v>
      </c>
      <c r="F21" s="80">
        <f>C21*E21</f>
        <v>1061.0627475693193</v>
      </c>
      <c r="G21" s="81">
        <f>+I21/C21</f>
        <v>12.895670688431512</v>
      </c>
      <c r="H21" s="15">
        <f>+G21/E21</f>
        <v>17.12434070616823</v>
      </c>
      <c r="I21" s="82">
        <f>10*J21</f>
        <v>18170</v>
      </c>
      <c r="J21" s="82">
        <f>SUM(K21:BG21)</f>
        <v>1817</v>
      </c>
      <c r="K21" s="83">
        <v>8</v>
      </c>
      <c r="L21" s="83">
        <v>1</v>
      </c>
      <c r="M21" s="83">
        <v>10</v>
      </c>
      <c r="N21" s="82"/>
      <c r="O21" s="82">
        <v>19</v>
      </c>
      <c r="P21" s="82">
        <v>12</v>
      </c>
      <c r="Q21" s="82">
        <v>15</v>
      </c>
      <c r="R21" s="82">
        <v>23</v>
      </c>
      <c r="S21" s="82">
        <v>41</v>
      </c>
      <c r="T21" s="82"/>
      <c r="U21" s="82">
        <v>45</v>
      </c>
      <c r="V21" s="82">
        <v>21</v>
      </c>
      <c r="W21" s="82">
        <v>46</v>
      </c>
      <c r="X21" s="82"/>
      <c r="Y21" s="82">
        <v>54</v>
      </c>
      <c r="Z21" s="82">
        <v>45</v>
      </c>
      <c r="AA21" s="82">
        <v>81</v>
      </c>
      <c r="AB21" s="82">
        <v>28</v>
      </c>
      <c r="AC21" s="82">
        <v>47</v>
      </c>
      <c r="AD21" s="82">
        <v>3</v>
      </c>
      <c r="AE21" s="82">
        <v>50</v>
      </c>
      <c r="AF21" s="84">
        <v>52</v>
      </c>
      <c r="AG21" s="85">
        <v>44</v>
      </c>
      <c r="AH21" s="14">
        <v>24</v>
      </c>
      <c r="AI21" s="14">
        <v>50</v>
      </c>
      <c r="AJ21" s="14">
        <v>2</v>
      </c>
      <c r="AK21" s="14">
        <v>73</v>
      </c>
      <c r="AL21" s="14"/>
      <c r="AM21" s="14">
        <v>123</v>
      </c>
      <c r="AN21" s="86">
        <v>38</v>
      </c>
      <c r="AO21" s="86">
        <v>31</v>
      </c>
      <c r="AP21" s="14">
        <v>4</v>
      </c>
      <c r="AQ21" s="14">
        <v>37</v>
      </c>
      <c r="AR21" s="14">
        <v>28</v>
      </c>
      <c r="AS21" s="14">
        <v>65</v>
      </c>
      <c r="AT21" s="14">
        <v>37</v>
      </c>
      <c r="AU21" s="14">
        <v>51</v>
      </c>
      <c r="AV21" s="14"/>
      <c r="AW21" s="14">
        <v>46</v>
      </c>
      <c r="AX21" s="14">
        <v>56</v>
      </c>
      <c r="AY21" s="14">
        <v>109</v>
      </c>
      <c r="AZ21" s="14">
        <v>41</v>
      </c>
      <c r="BA21" s="14">
        <v>32</v>
      </c>
      <c r="BB21" s="14"/>
      <c r="BC21" s="14">
        <v>90</v>
      </c>
      <c r="BD21" s="14">
        <v>65</v>
      </c>
      <c r="BE21" s="14">
        <v>106</v>
      </c>
      <c r="BF21" s="14">
        <v>64</v>
      </c>
      <c r="BG21" s="87"/>
      <c r="BH21"/>
      <c r="BI21"/>
      <c r="BJ21"/>
      <c r="BK21"/>
      <c r="BL21"/>
      <c r="BM21"/>
      <c r="BN21"/>
      <c r="BO21"/>
      <c r="BP21"/>
    </row>
    <row r="22" spans="1:68" s="3" customFormat="1" ht="15">
      <c r="A22" s="18">
        <v>70173</v>
      </c>
      <c r="B22" s="14" t="s">
        <v>190</v>
      </c>
      <c r="C22" s="16">
        <v>52591</v>
      </c>
      <c r="D22" s="16">
        <v>29494</v>
      </c>
      <c r="E22" s="79">
        <f>D22/D$1</f>
        <v>0.66380086424198781</v>
      </c>
      <c r="F22" s="80">
        <f>C22*E22</f>
        <v>34909.95125135038</v>
      </c>
      <c r="G22" s="81">
        <f>+I22/C22</f>
        <v>11.069194348842958</v>
      </c>
      <c r="H22" s="15">
        <f>+G22/E22</f>
        <v>16.675474445914094</v>
      </c>
      <c r="I22" s="82">
        <f>10*J22</f>
        <v>582140</v>
      </c>
      <c r="J22" s="82">
        <f>SUM(K22:BG22)</f>
        <v>58214</v>
      </c>
      <c r="K22" s="83">
        <v>332</v>
      </c>
      <c r="L22" s="83">
        <v>447</v>
      </c>
      <c r="M22" s="83">
        <v>530</v>
      </c>
      <c r="N22" s="82">
        <v>236</v>
      </c>
      <c r="O22" s="82">
        <v>671</v>
      </c>
      <c r="P22" s="82">
        <v>718</v>
      </c>
      <c r="Q22" s="82">
        <v>797</v>
      </c>
      <c r="R22" s="82">
        <v>698</v>
      </c>
      <c r="S22" s="82">
        <v>945</v>
      </c>
      <c r="T22" s="82">
        <v>355</v>
      </c>
      <c r="U22" s="82">
        <v>1109</v>
      </c>
      <c r="V22" s="82">
        <v>951</v>
      </c>
      <c r="W22" s="82">
        <v>1384</v>
      </c>
      <c r="X22" s="82">
        <v>411</v>
      </c>
      <c r="Y22" s="82">
        <v>1580</v>
      </c>
      <c r="Z22" s="82">
        <v>1283</v>
      </c>
      <c r="AA22" s="82">
        <v>649</v>
      </c>
      <c r="AB22" s="82">
        <v>1253</v>
      </c>
      <c r="AC22" s="82">
        <v>1232</v>
      </c>
      <c r="AD22" s="82">
        <v>571</v>
      </c>
      <c r="AE22" s="82">
        <v>1778</v>
      </c>
      <c r="AF22" s="84">
        <v>1812</v>
      </c>
      <c r="AG22" s="85">
        <v>1376</v>
      </c>
      <c r="AH22" s="14">
        <v>1981</v>
      </c>
      <c r="AI22" s="14">
        <v>1573</v>
      </c>
      <c r="AJ22" s="14">
        <v>735</v>
      </c>
      <c r="AK22" s="14">
        <v>1992</v>
      </c>
      <c r="AL22" s="14">
        <v>1777</v>
      </c>
      <c r="AM22" s="14">
        <v>1583</v>
      </c>
      <c r="AN22" s="86">
        <v>678</v>
      </c>
      <c r="AO22" s="86">
        <v>1541</v>
      </c>
      <c r="AP22" s="14">
        <v>400</v>
      </c>
      <c r="AQ22" s="14">
        <v>1228</v>
      </c>
      <c r="AR22" s="14">
        <v>1210</v>
      </c>
      <c r="AS22" s="14">
        <v>1244</v>
      </c>
      <c r="AT22" s="14">
        <v>1477</v>
      </c>
      <c r="AU22" s="14">
        <v>1526</v>
      </c>
      <c r="AV22" s="14">
        <v>459</v>
      </c>
      <c r="AW22" s="14">
        <v>1574</v>
      </c>
      <c r="AX22" s="14">
        <v>1466</v>
      </c>
      <c r="AY22" s="14">
        <v>1728</v>
      </c>
      <c r="AZ22" s="14">
        <v>1604</v>
      </c>
      <c r="BA22" s="14">
        <v>1702</v>
      </c>
      <c r="BB22" s="14">
        <v>514</v>
      </c>
      <c r="BC22" s="14">
        <v>1973</v>
      </c>
      <c r="BD22" s="14">
        <v>2131</v>
      </c>
      <c r="BE22" s="14">
        <v>2215</v>
      </c>
      <c r="BF22" s="14">
        <v>2785</v>
      </c>
      <c r="BG22" s="87"/>
      <c r="BH22"/>
      <c r="BI22"/>
      <c r="BJ22"/>
      <c r="BK22"/>
      <c r="BL22"/>
      <c r="BM22" s="7"/>
      <c r="BN22" s="7"/>
      <c r="BO22" s="7"/>
      <c r="BP22" s="7"/>
    </row>
    <row r="23" spans="1:68" s="2" customFormat="1" ht="15">
      <c r="A23" s="18">
        <v>71196</v>
      </c>
      <c r="B23" s="14" t="s">
        <v>71</v>
      </c>
      <c r="C23" s="16">
        <v>8971</v>
      </c>
      <c r="D23" s="16">
        <v>28475</v>
      </c>
      <c r="E23" s="79">
        <f>D23/D$1</f>
        <v>0.64086694274396827</v>
      </c>
      <c r="F23" s="80">
        <f>C23*E23</f>
        <v>5749.2173433561393</v>
      </c>
      <c r="G23" s="81">
        <f>+I23/C23</f>
        <v>10.63092185932449</v>
      </c>
      <c r="H23" s="15">
        <f>+G23/E23</f>
        <v>16.58834486579476</v>
      </c>
      <c r="I23" s="82">
        <f>10*J23</f>
        <v>95370</v>
      </c>
      <c r="J23" s="82">
        <f>SUM(K23:BG23)</f>
        <v>9537</v>
      </c>
      <c r="K23" s="83">
        <v>49</v>
      </c>
      <c r="L23" s="83">
        <v>89</v>
      </c>
      <c r="M23" s="83">
        <v>124</v>
      </c>
      <c r="N23" s="88">
        <v>21</v>
      </c>
      <c r="O23" s="82">
        <v>42</v>
      </c>
      <c r="P23" s="82">
        <v>97</v>
      </c>
      <c r="Q23" s="82">
        <v>58</v>
      </c>
      <c r="R23" s="82">
        <v>102</v>
      </c>
      <c r="S23" s="82">
        <v>39</v>
      </c>
      <c r="T23" s="82">
        <v>12</v>
      </c>
      <c r="U23" s="82">
        <v>139</v>
      </c>
      <c r="V23" s="82">
        <v>58</v>
      </c>
      <c r="W23" s="82">
        <v>66</v>
      </c>
      <c r="X23" s="82">
        <v>40</v>
      </c>
      <c r="Y23" s="82">
        <v>146</v>
      </c>
      <c r="Z23" s="82">
        <v>193</v>
      </c>
      <c r="AA23" s="82">
        <v>143</v>
      </c>
      <c r="AB23" s="82">
        <v>144</v>
      </c>
      <c r="AC23" s="82">
        <v>224</v>
      </c>
      <c r="AD23" s="82">
        <v>51</v>
      </c>
      <c r="AE23" s="82">
        <v>286</v>
      </c>
      <c r="AF23" s="84">
        <v>297</v>
      </c>
      <c r="AG23" s="85">
        <v>217</v>
      </c>
      <c r="AH23" s="14">
        <v>171</v>
      </c>
      <c r="AI23" s="14">
        <v>235</v>
      </c>
      <c r="AJ23" s="14">
        <v>92</v>
      </c>
      <c r="AK23" s="14">
        <v>344</v>
      </c>
      <c r="AL23" s="14">
        <v>380</v>
      </c>
      <c r="AM23" s="14">
        <v>13</v>
      </c>
      <c r="AN23" s="86">
        <v>484</v>
      </c>
      <c r="AO23" s="86">
        <v>263</v>
      </c>
      <c r="AP23" s="14">
        <v>115</v>
      </c>
      <c r="AQ23" s="14">
        <v>225</v>
      </c>
      <c r="AR23" s="14">
        <v>212</v>
      </c>
      <c r="AS23" s="14">
        <v>279</v>
      </c>
      <c r="AT23" s="14">
        <v>356</v>
      </c>
      <c r="AU23" s="14">
        <v>11</v>
      </c>
      <c r="AV23" s="14">
        <v>78</v>
      </c>
      <c r="AW23" s="14">
        <v>397</v>
      </c>
      <c r="AX23" s="14">
        <v>342</v>
      </c>
      <c r="AY23" s="14">
        <v>307</v>
      </c>
      <c r="AZ23" s="14">
        <v>299</v>
      </c>
      <c r="BA23" s="14">
        <v>393</v>
      </c>
      <c r="BB23" s="14">
        <v>81</v>
      </c>
      <c r="BC23" s="14">
        <v>406</v>
      </c>
      <c r="BD23" s="14">
        <v>397</v>
      </c>
      <c r="BE23" s="14">
        <v>536</v>
      </c>
      <c r="BF23" s="14">
        <v>484</v>
      </c>
      <c r="BG23" s="87"/>
      <c r="BH23"/>
      <c r="BI23"/>
      <c r="BJ23"/>
      <c r="BK23"/>
      <c r="BL23"/>
      <c r="BM23"/>
      <c r="BN23"/>
      <c r="BO23"/>
      <c r="BP23"/>
    </row>
    <row r="24" spans="1:68" s="5" customFormat="1" ht="15">
      <c r="A24" s="18">
        <v>80055</v>
      </c>
      <c r="B24" s="14" t="s">
        <v>10</v>
      </c>
      <c r="C24" s="14">
        <v>13753</v>
      </c>
      <c r="D24" s="14">
        <v>31510</v>
      </c>
      <c r="E24" s="81">
        <f>D24/D$1</f>
        <v>0.70917356859920777</v>
      </c>
      <c r="F24" s="89">
        <f>C24*E24</f>
        <v>9753.2640889449049</v>
      </c>
      <c r="G24" s="81">
        <f>+I24/C24</f>
        <v>11.73053152039555</v>
      </c>
      <c r="H24" s="15">
        <f>+G24/E24</f>
        <v>16.541129054719615</v>
      </c>
      <c r="I24" s="82">
        <f>10*J24</f>
        <v>161330</v>
      </c>
      <c r="J24" s="82">
        <f>SUM(K24:BG24)</f>
        <v>16133</v>
      </c>
      <c r="K24" s="83">
        <v>33</v>
      </c>
      <c r="L24" s="83">
        <v>91</v>
      </c>
      <c r="M24" s="83">
        <v>84</v>
      </c>
      <c r="N24" s="82">
        <v>17</v>
      </c>
      <c r="O24" s="82">
        <v>124</v>
      </c>
      <c r="P24" s="82">
        <v>121</v>
      </c>
      <c r="Q24" s="82">
        <v>188</v>
      </c>
      <c r="R24" s="82">
        <v>261</v>
      </c>
      <c r="S24" s="82">
        <v>237</v>
      </c>
      <c r="T24" s="82">
        <v>62</v>
      </c>
      <c r="U24" s="82">
        <v>247</v>
      </c>
      <c r="V24" s="82">
        <v>248</v>
      </c>
      <c r="W24" s="82">
        <v>335</v>
      </c>
      <c r="X24" s="82">
        <v>67</v>
      </c>
      <c r="Y24" s="82">
        <v>273</v>
      </c>
      <c r="Z24" s="82">
        <v>237</v>
      </c>
      <c r="AA24" s="82">
        <v>365</v>
      </c>
      <c r="AB24" s="82">
        <v>304</v>
      </c>
      <c r="AC24" s="82">
        <v>369</v>
      </c>
      <c r="AD24" s="82">
        <v>95</v>
      </c>
      <c r="AE24" s="82">
        <v>481</v>
      </c>
      <c r="AF24" s="84">
        <v>523</v>
      </c>
      <c r="AG24" s="85">
        <v>378</v>
      </c>
      <c r="AH24" s="14">
        <v>306</v>
      </c>
      <c r="AI24" s="14">
        <v>475</v>
      </c>
      <c r="AJ24" s="14">
        <v>157</v>
      </c>
      <c r="AK24" s="14">
        <v>519</v>
      </c>
      <c r="AL24" s="14">
        <v>419</v>
      </c>
      <c r="AM24" s="14">
        <v>412</v>
      </c>
      <c r="AN24" s="86">
        <v>410</v>
      </c>
      <c r="AO24" s="86">
        <v>281</v>
      </c>
      <c r="AP24" s="14">
        <v>105</v>
      </c>
      <c r="AQ24" s="14">
        <v>494</v>
      </c>
      <c r="AR24" s="14">
        <v>420</v>
      </c>
      <c r="AS24" s="14">
        <v>480</v>
      </c>
      <c r="AT24" s="14">
        <v>437</v>
      </c>
      <c r="AU24" s="14">
        <v>441</v>
      </c>
      <c r="AV24" s="14">
        <v>72</v>
      </c>
      <c r="AW24" s="14">
        <v>537</v>
      </c>
      <c r="AX24" s="14">
        <v>512</v>
      </c>
      <c r="AY24" s="14">
        <v>681</v>
      </c>
      <c r="AZ24" s="14">
        <v>522</v>
      </c>
      <c r="BA24" s="14">
        <v>551</v>
      </c>
      <c r="BB24" s="14">
        <v>125</v>
      </c>
      <c r="BC24" s="14">
        <v>396</v>
      </c>
      <c r="BD24" s="14">
        <v>896</v>
      </c>
      <c r="BE24" s="14">
        <v>595</v>
      </c>
      <c r="BF24" s="14">
        <v>750</v>
      </c>
      <c r="BG24" s="87"/>
      <c r="BH24"/>
      <c r="BI24"/>
      <c r="BJ24"/>
      <c r="BK24"/>
      <c r="BL24"/>
      <c r="BM24" s="3"/>
      <c r="BN24" s="3"/>
      <c r="BO24" s="3"/>
      <c r="BP24" s="3"/>
    </row>
    <row r="25" spans="1:68" s="3" customFormat="1" ht="13.5" customHeight="1">
      <c r="A25" s="18">
        <v>70947</v>
      </c>
      <c r="B25" s="14" t="s">
        <v>181</v>
      </c>
      <c r="C25" s="16">
        <v>60482</v>
      </c>
      <c r="D25" s="16">
        <v>39051</v>
      </c>
      <c r="E25" s="79">
        <f>D25/D$1</f>
        <v>0.87889359020525748</v>
      </c>
      <c r="F25" s="80">
        <f>C25*E25</f>
        <v>53157.242122794385</v>
      </c>
      <c r="G25" s="81">
        <f>+I25/C25</f>
        <v>14.532753546509705</v>
      </c>
      <c r="H25" s="15">
        <f>+G25/E25</f>
        <v>16.535282209892685</v>
      </c>
      <c r="I25" s="82">
        <f>10*J25</f>
        <v>878970</v>
      </c>
      <c r="J25" s="82">
        <f>SUM(K25:BG25)</f>
        <v>87897</v>
      </c>
      <c r="K25" s="83">
        <v>364</v>
      </c>
      <c r="L25" s="83">
        <v>541</v>
      </c>
      <c r="M25" s="83">
        <v>733</v>
      </c>
      <c r="N25" s="82">
        <v>394</v>
      </c>
      <c r="O25" s="82">
        <v>1313</v>
      </c>
      <c r="P25" s="82">
        <v>798</v>
      </c>
      <c r="Q25" s="82">
        <v>1039</v>
      </c>
      <c r="R25" s="82">
        <v>1253</v>
      </c>
      <c r="S25" s="82">
        <v>1160</v>
      </c>
      <c r="T25" s="82">
        <v>792</v>
      </c>
      <c r="U25" s="82">
        <v>1308</v>
      </c>
      <c r="V25" s="82">
        <v>1887</v>
      </c>
      <c r="W25" s="82">
        <v>2908</v>
      </c>
      <c r="X25" s="82">
        <v>465</v>
      </c>
      <c r="Y25" s="82">
        <v>2015</v>
      </c>
      <c r="Z25" s="82">
        <v>1645</v>
      </c>
      <c r="AA25" s="82">
        <v>584</v>
      </c>
      <c r="AB25" s="82">
        <v>2952</v>
      </c>
      <c r="AC25" s="82">
        <v>1348</v>
      </c>
      <c r="AD25" s="82">
        <v>976</v>
      </c>
      <c r="AE25" s="82">
        <v>2998</v>
      </c>
      <c r="AF25" s="84">
        <v>2509</v>
      </c>
      <c r="AG25" s="85">
        <v>2680</v>
      </c>
      <c r="AH25" s="14">
        <v>718</v>
      </c>
      <c r="AI25" s="14">
        <v>1178</v>
      </c>
      <c r="AJ25" s="14">
        <v>807</v>
      </c>
      <c r="AK25" s="14">
        <v>1184</v>
      </c>
      <c r="AL25" s="14">
        <v>2830</v>
      </c>
      <c r="AM25" s="14">
        <v>2794</v>
      </c>
      <c r="AN25" s="86">
        <v>4002</v>
      </c>
      <c r="AO25" s="86">
        <v>2147</v>
      </c>
      <c r="AP25" s="14">
        <v>695</v>
      </c>
      <c r="AQ25" s="14">
        <v>1564</v>
      </c>
      <c r="AR25" s="14">
        <v>1164</v>
      </c>
      <c r="AS25" s="14">
        <v>3153</v>
      </c>
      <c r="AT25" s="14">
        <v>943</v>
      </c>
      <c r="AU25" s="14">
        <v>3631</v>
      </c>
      <c r="AV25" s="14">
        <v>811</v>
      </c>
      <c r="AW25" s="14">
        <v>2425</v>
      </c>
      <c r="AX25" s="14">
        <v>1344</v>
      </c>
      <c r="AY25" s="14">
        <v>467</v>
      </c>
      <c r="AZ25" s="14">
        <v>2480</v>
      </c>
      <c r="BA25" s="14">
        <v>4932</v>
      </c>
      <c r="BB25" s="14">
        <v>666</v>
      </c>
      <c r="BC25" s="14">
        <v>1713</v>
      </c>
      <c r="BD25" s="14">
        <v>1587</v>
      </c>
      <c r="BE25" s="14">
        <v>7628</v>
      </c>
      <c r="BF25" s="14">
        <v>4372</v>
      </c>
      <c r="BG25" s="87"/>
      <c r="BH25"/>
      <c r="BI25"/>
      <c r="BJ25"/>
      <c r="BK25"/>
      <c r="BL25"/>
      <c r="BM25" s="1"/>
      <c r="BN25" s="1"/>
      <c r="BO25" s="1"/>
      <c r="BP25" s="1"/>
    </row>
    <row r="26" spans="1:68" s="2" customFormat="1" ht="15">
      <c r="A26" s="18">
        <v>70254</v>
      </c>
      <c r="B26" s="14" t="s">
        <v>156</v>
      </c>
      <c r="C26" s="16">
        <v>179293</v>
      </c>
      <c r="D26" s="16">
        <v>42289</v>
      </c>
      <c r="E26" s="79">
        <f>D26/D$1</f>
        <v>0.95176899531868919</v>
      </c>
      <c r="F26" s="80">
        <f>C26*E26</f>
        <v>170645.51847767373</v>
      </c>
      <c r="G26" s="81">
        <f>+I26/C26</f>
        <v>15.630392709140903</v>
      </c>
      <c r="H26" s="15">
        <f>+G26/E26</f>
        <v>16.422464680000676</v>
      </c>
      <c r="I26" s="82">
        <f>10*J26</f>
        <v>2802420</v>
      </c>
      <c r="J26" s="82">
        <f>SUM(K26:BG26)</f>
        <v>280242</v>
      </c>
      <c r="K26" s="83">
        <v>1166</v>
      </c>
      <c r="L26" s="83">
        <v>2216</v>
      </c>
      <c r="M26" s="83">
        <v>2082</v>
      </c>
      <c r="N26" s="82">
        <v>1008</v>
      </c>
      <c r="O26" s="82">
        <v>3506</v>
      </c>
      <c r="P26" s="82">
        <v>2740</v>
      </c>
      <c r="Q26" s="82">
        <v>3391</v>
      </c>
      <c r="R26" s="82">
        <v>3295</v>
      </c>
      <c r="S26" s="82">
        <v>3159</v>
      </c>
      <c r="T26" s="82">
        <v>1780</v>
      </c>
      <c r="U26" s="82">
        <v>4530</v>
      </c>
      <c r="V26" s="82">
        <v>4425</v>
      </c>
      <c r="W26" s="82">
        <v>5799</v>
      </c>
      <c r="X26" s="82">
        <v>1907</v>
      </c>
      <c r="Y26" s="82">
        <v>5971</v>
      </c>
      <c r="Z26" s="82">
        <v>5313</v>
      </c>
      <c r="AA26" s="82">
        <v>4564</v>
      </c>
      <c r="AB26" s="82">
        <v>4345</v>
      </c>
      <c r="AC26" s="82">
        <v>5187</v>
      </c>
      <c r="AD26" s="82">
        <v>2810</v>
      </c>
      <c r="AE26" s="82">
        <v>8088</v>
      </c>
      <c r="AF26" s="84">
        <v>7521</v>
      </c>
      <c r="AG26" s="85">
        <v>5612</v>
      </c>
      <c r="AH26" s="14">
        <v>6873</v>
      </c>
      <c r="AI26" s="14">
        <v>6531</v>
      </c>
      <c r="AJ26" s="14">
        <v>3238</v>
      </c>
      <c r="AK26" s="14">
        <v>9548</v>
      </c>
      <c r="AL26" s="14">
        <v>7692</v>
      </c>
      <c r="AM26" s="14">
        <v>6784</v>
      </c>
      <c r="AN26" s="86">
        <v>8094</v>
      </c>
      <c r="AO26" s="86">
        <v>7306</v>
      </c>
      <c r="AP26" s="14">
        <v>2074</v>
      </c>
      <c r="AQ26" s="14">
        <v>5980</v>
      </c>
      <c r="AR26" s="14">
        <v>6054</v>
      </c>
      <c r="AS26" s="14">
        <v>7042</v>
      </c>
      <c r="AT26" s="14">
        <v>8636</v>
      </c>
      <c r="AU26" s="14">
        <v>7562</v>
      </c>
      <c r="AV26" s="14">
        <v>2296</v>
      </c>
      <c r="AW26" s="14">
        <v>7871</v>
      </c>
      <c r="AX26" s="14">
        <v>7306</v>
      </c>
      <c r="AY26" s="14">
        <v>7877</v>
      </c>
      <c r="AZ26" s="14">
        <v>9410</v>
      </c>
      <c r="BA26" s="14">
        <v>10123</v>
      </c>
      <c r="BB26" s="14">
        <v>3512</v>
      </c>
      <c r="BC26" s="14">
        <v>9539</v>
      </c>
      <c r="BD26" s="14">
        <v>10569</v>
      </c>
      <c r="BE26" s="14">
        <v>12846</v>
      </c>
      <c r="BF26" s="14">
        <v>15064</v>
      </c>
      <c r="BG26" s="87"/>
      <c r="BH26"/>
      <c r="BI26"/>
      <c r="BJ26"/>
      <c r="BK26"/>
      <c r="BL26"/>
      <c r="BM26"/>
      <c r="BN26"/>
      <c r="BO26"/>
      <c r="BP26"/>
    </row>
    <row r="27" spans="1:68" s="3" customFormat="1" ht="15">
      <c r="A27" s="18">
        <v>71200</v>
      </c>
      <c r="B27" s="14" t="s">
        <v>66</v>
      </c>
      <c r="C27" s="16">
        <v>29299</v>
      </c>
      <c r="D27" s="16">
        <v>33532</v>
      </c>
      <c r="E27" s="79">
        <f>D27/D$1</f>
        <v>0.75468131076701472</v>
      </c>
      <c r="F27" s="80">
        <f>C27*E27</f>
        <v>22111.407724162764</v>
      </c>
      <c r="G27" s="81">
        <f>+I27/C27</f>
        <v>12.369364142120892</v>
      </c>
      <c r="H27" s="15">
        <f>+G27/E27</f>
        <v>16.390182141319201</v>
      </c>
      <c r="I27" s="82">
        <f>10*J27</f>
        <v>362410</v>
      </c>
      <c r="J27" s="82">
        <f>SUM(K27:BG27)</f>
        <v>36241</v>
      </c>
      <c r="K27" s="83">
        <v>78</v>
      </c>
      <c r="L27" s="83">
        <v>196</v>
      </c>
      <c r="M27" s="83">
        <v>122</v>
      </c>
      <c r="N27" s="82">
        <v>58</v>
      </c>
      <c r="O27" s="82">
        <v>287</v>
      </c>
      <c r="P27" s="82">
        <v>258</v>
      </c>
      <c r="Q27" s="82">
        <v>338</v>
      </c>
      <c r="R27" s="82">
        <v>345</v>
      </c>
      <c r="S27" s="82">
        <v>349</v>
      </c>
      <c r="T27" s="82">
        <v>153</v>
      </c>
      <c r="U27" s="82">
        <v>528</v>
      </c>
      <c r="V27" s="82">
        <v>402</v>
      </c>
      <c r="W27" s="82">
        <v>586</v>
      </c>
      <c r="X27" s="82">
        <v>138</v>
      </c>
      <c r="Y27" s="82">
        <v>676</v>
      </c>
      <c r="Z27" s="82">
        <v>593</v>
      </c>
      <c r="AA27" s="82">
        <v>592</v>
      </c>
      <c r="AB27" s="82">
        <v>530</v>
      </c>
      <c r="AC27" s="82">
        <v>804</v>
      </c>
      <c r="AD27" s="82">
        <v>403</v>
      </c>
      <c r="AE27" s="82">
        <v>1072</v>
      </c>
      <c r="AF27" s="84">
        <v>1178</v>
      </c>
      <c r="AG27" s="85">
        <v>755</v>
      </c>
      <c r="AH27" s="14">
        <v>288</v>
      </c>
      <c r="AI27" s="14">
        <v>835</v>
      </c>
      <c r="AJ27" s="14">
        <v>495</v>
      </c>
      <c r="AK27" s="14">
        <v>1222</v>
      </c>
      <c r="AL27" s="14">
        <v>1113</v>
      </c>
      <c r="AM27" s="14">
        <v>1010</v>
      </c>
      <c r="AN27" s="86">
        <v>1083</v>
      </c>
      <c r="AO27" s="86">
        <v>930</v>
      </c>
      <c r="AP27" s="14">
        <v>208</v>
      </c>
      <c r="AQ27" s="14">
        <v>774</v>
      </c>
      <c r="AR27" s="14">
        <v>926</v>
      </c>
      <c r="AS27" s="14">
        <v>911</v>
      </c>
      <c r="AT27" s="14">
        <v>1040</v>
      </c>
      <c r="AU27" s="14">
        <v>1014</v>
      </c>
      <c r="AV27" s="14">
        <v>311</v>
      </c>
      <c r="AW27" s="14">
        <v>1269</v>
      </c>
      <c r="AX27" s="14">
        <v>1158</v>
      </c>
      <c r="AY27" s="14">
        <v>1232</v>
      </c>
      <c r="AZ27" s="14">
        <v>1339</v>
      </c>
      <c r="BA27" s="14">
        <v>1289</v>
      </c>
      <c r="BB27" s="14">
        <v>381</v>
      </c>
      <c r="BC27" s="14">
        <v>1478</v>
      </c>
      <c r="BD27" s="14">
        <v>1738</v>
      </c>
      <c r="BE27" s="14">
        <v>1814</v>
      </c>
      <c r="BF27" s="14">
        <v>1942</v>
      </c>
      <c r="BG27" s="87"/>
      <c r="BH27"/>
      <c r="BI27"/>
      <c r="BJ27"/>
      <c r="BK27"/>
      <c r="BL27"/>
      <c r="BM27"/>
      <c r="BN27"/>
      <c r="BO27"/>
      <c r="BP27"/>
    </row>
    <row r="28" spans="1:68" s="2" customFormat="1" ht="15">
      <c r="A28" s="18">
        <v>71145</v>
      </c>
      <c r="B28" s="14" t="s">
        <v>176</v>
      </c>
      <c r="C28" s="16">
        <v>68965</v>
      </c>
      <c r="D28" s="16">
        <v>42111</v>
      </c>
      <c r="E28" s="79">
        <f>D28/D$1</f>
        <v>0.94776287360460931</v>
      </c>
      <c r="F28" s="80">
        <f>C28*E28</f>
        <v>65362.466578141881</v>
      </c>
      <c r="G28" s="81">
        <f>+I28/C28</f>
        <v>15.299789748423112</v>
      </c>
      <c r="H28" s="15">
        <f>+G28/E28</f>
        <v>16.143056638453984</v>
      </c>
      <c r="I28" s="82">
        <f>10*J28</f>
        <v>1055150</v>
      </c>
      <c r="J28" s="82">
        <f>SUM(K28:BG28)</f>
        <v>105515</v>
      </c>
      <c r="K28" s="83">
        <v>403</v>
      </c>
      <c r="L28" s="83">
        <v>561</v>
      </c>
      <c r="M28" s="83">
        <v>834</v>
      </c>
      <c r="N28" s="82">
        <v>351</v>
      </c>
      <c r="O28" s="82">
        <v>973</v>
      </c>
      <c r="P28" s="82">
        <v>1093</v>
      </c>
      <c r="Q28" s="82">
        <v>997</v>
      </c>
      <c r="R28" s="82">
        <v>1175</v>
      </c>
      <c r="S28" s="82">
        <v>1376</v>
      </c>
      <c r="T28" s="82">
        <v>902</v>
      </c>
      <c r="U28" s="82">
        <v>1578</v>
      </c>
      <c r="V28" s="82">
        <v>1808</v>
      </c>
      <c r="W28" s="82">
        <v>1822</v>
      </c>
      <c r="X28" s="82">
        <v>584</v>
      </c>
      <c r="Y28" s="82">
        <v>1905</v>
      </c>
      <c r="Z28" s="82">
        <v>1740</v>
      </c>
      <c r="AA28" s="82">
        <v>2079</v>
      </c>
      <c r="AB28" s="82">
        <v>1611</v>
      </c>
      <c r="AC28" s="82">
        <v>2091</v>
      </c>
      <c r="AD28" s="82">
        <v>1210</v>
      </c>
      <c r="AE28" s="82">
        <v>2933</v>
      </c>
      <c r="AF28" s="84">
        <v>3051</v>
      </c>
      <c r="AG28" s="85">
        <v>1954</v>
      </c>
      <c r="AH28" s="14">
        <v>3013</v>
      </c>
      <c r="AI28" s="14">
        <v>2820</v>
      </c>
      <c r="AJ28" s="14">
        <v>1533</v>
      </c>
      <c r="AK28" s="14">
        <v>3266</v>
      </c>
      <c r="AL28" s="14">
        <v>2980</v>
      </c>
      <c r="AM28" s="14">
        <v>3001</v>
      </c>
      <c r="AN28" s="86">
        <v>3344</v>
      </c>
      <c r="AO28" s="86">
        <v>2042</v>
      </c>
      <c r="AP28" s="14">
        <v>889</v>
      </c>
      <c r="AQ28" s="14">
        <v>1871</v>
      </c>
      <c r="AR28" s="14">
        <v>3149</v>
      </c>
      <c r="AS28" s="14">
        <v>2999</v>
      </c>
      <c r="AT28" s="14">
        <v>3322</v>
      </c>
      <c r="AU28" s="14">
        <v>2796</v>
      </c>
      <c r="AV28" s="14">
        <v>1023</v>
      </c>
      <c r="AW28" s="14">
        <v>2179</v>
      </c>
      <c r="AX28" s="14">
        <v>3269</v>
      </c>
      <c r="AY28" s="14">
        <v>3333</v>
      </c>
      <c r="AZ28" s="14">
        <v>3317</v>
      </c>
      <c r="BA28" s="14">
        <v>3687</v>
      </c>
      <c r="BB28" s="14">
        <v>1364</v>
      </c>
      <c r="BC28" s="14">
        <v>3356</v>
      </c>
      <c r="BD28" s="14">
        <v>4464</v>
      </c>
      <c r="BE28" s="14">
        <v>4362</v>
      </c>
      <c r="BF28" s="14">
        <v>5105</v>
      </c>
      <c r="BG28" s="87"/>
      <c r="BH28"/>
      <c r="BI28"/>
      <c r="BJ28"/>
      <c r="BK28"/>
      <c r="BL28"/>
      <c r="BM28"/>
      <c r="BN28"/>
      <c r="BO28"/>
      <c r="BP28"/>
    </row>
    <row r="29" spans="1:68" s="3" customFormat="1" ht="15">
      <c r="A29" s="18">
        <v>70050</v>
      </c>
      <c r="B29" s="14" t="s">
        <v>107</v>
      </c>
      <c r="C29" s="14">
        <v>11210</v>
      </c>
      <c r="D29" s="14">
        <v>35093</v>
      </c>
      <c r="E29" s="81">
        <f>D29/D$1</f>
        <v>0.78981364782138996</v>
      </c>
      <c r="F29" s="89">
        <f>C29*E29</f>
        <v>8853.8109920777806</v>
      </c>
      <c r="G29" s="81">
        <f>+I29/C29</f>
        <v>12.654772524531667</v>
      </c>
      <c r="H29" s="15">
        <f>+G29/E29</f>
        <v>16.022478922006982</v>
      </c>
      <c r="I29" s="82">
        <f>10*J29</f>
        <v>141860</v>
      </c>
      <c r="J29" s="82">
        <f>SUM(K29:BG29)</f>
        <v>14186</v>
      </c>
      <c r="K29" s="83">
        <v>41</v>
      </c>
      <c r="L29" s="83">
        <v>17</v>
      </c>
      <c r="M29" s="83">
        <v>228</v>
      </c>
      <c r="N29" s="82">
        <v>1</v>
      </c>
      <c r="O29" s="82">
        <v>190</v>
      </c>
      <c r="P29" s="82">
        <v>211</v>
      </c>
      <c r="Q29" s="82">
        <v>183</v>
      </c>
      <c r="R29" s="82">
        <v>113</v>
      </c>
      <c r="S29" s="82">
        <v>231</v>
      </c>
      <c r="T29" s="82">
        <v>5</v>
      </c>
      <c r="U29" s="82">
        <v>361</v>
      </c>
      <c r="V29" s="82">
        <v>277</v>
      </c>
      <c r="W29" s="82">
        <v>244</v>
      </c>
      <c r="X29" s="82">
        <v>4</v>
      </c>
      <c r="Y29" s="82">
        <v>340</v>
      </c>
      <c r="Z29" s="82">
        <v>217</v>
      </c>
      <c r="AA29" s="82">
        <v>254</v>
      </c>
      <c r="AB29" s="82">
        <v>300</v>
      </c>
      <c r="AC29" s="82">
        <v>328</v>
      </c>
      <c r="AD29" s="82">
        <v>11</v>
      </c>
      <c r="AE29" s="82">
        <v>385</v>
      </c>
      <c r="AF29" s="84">
        <v>431</v>
      </c>
      <c r="AG29" s="85">
        <v>370</v>
      </c>
      <c r="AH29" s="14">
        <v>305</v>
      </c>
      <c r="AI29" s="14">
        <v>286</v>
      </c>
      <c r="AJ29" s="14">
        <v>9</v>
      </c>
      <c r="AK29" s="14">
        <v>549</v>
      </c>
      <c r="AL29" s="14">
        <v>24</v>
      </c>
      <c r="AM29" s="14">
        <v>785</v>
      </c>
      <c r="AN29" s="86">
        <v>422</v>
      </c>
      <c r="AO29" s="86">
        <v>206</v>
      </c>
      <c r="AP29" s="14">
        <v>10</v>
      </c>
      <c r="AQ29" s="14">
        <v>380</v>
      </c>
      <c r="AR29" s="14">
        <v>374</v>
      </c>
      <c r="AS29" s="14">
        <v>309</v>
      </c>
      <c r="AT29" s="14">
        <v>433</v>
      </c>
      <c r="AU29" s="14">
        <v>397</v>
      </c>
      <c r="AV29" s="14">
        <v>6</v>
      </c>
      <c r="AW29" s="14">
        <v>519</v>
      </c>
      <c r="AX29" s="14">
        <v>459</v>
      </c>
      <c r="AY29" s="14">
        <v>479</v>
      </c>
      <c r="AZ29" s="14">
        <v>444</v>
      </c>
      <c r="BA29" s="14">
        <v>262</v>
      </c>
      <c r="BB29" s="14">
        <v>10</v>
      </c>
      <c r="BC29" s="14">
        <v>630</v>
      </c>
      <c r="BD29" s="14">
        <v>686</v>
      </c>
      <c r="BE29" s="14">
        <v>752</v>
      </c>
      <c r="BF29" s="14">
        <v>708</v>
      </c>
      <c r="BG29" s="87"/>
      <c r="BH29"/>
      <c r="BI29"/>
      <c r="BJ29"/>
      <c r="BK29"/>
      <c r="BL29"/>
    </row>
    <row r="30" spans="1:68" s="2" customFormat="1" ht="15">
      <c r="A30" s="18">
        <v>80250</v>
      </c>
      <c r="B30" s="14" t="s">
        <v>30</v>
      </c>
      <c r="C30" s="16">
        <v>9713</v>
      </c>
      <c r="D30" s="16">
        <v>37451</v>
      </c>
      <c r="E30" s="79">
        <f>D30/D$1</f>
        <v>0.84288350738206697</v>
      </c>
      <c r="F30" s="80">
        <f>C30*E30</f>
        <v>8186.9275072020164</v>
      </c>
      <c r="G30" s="81">
        <f>+I30/C30</f>
        <v>13.455163183362504</v>
      </c>
      <c r="H30" s="15">
        <f>+G30/E30</f>
        <v>15.963253599721311</v>
      </c>
      <c r="I30" s="82">
        <f>10*J30</f>
        <v>130690</v>
      </c>
      <c r="J30" s="82">
        <f>SUM(K30:BG30)</f>
        <v>13069</v>
      </c>
      <c r="K30" s="83">
        <v>31</v>
      </c>
      <c r="L30" s="83">
        <v>81</v>
      </c>
      <c r="M30" s="83">
        <v>76</v>
      </c>
      <c r="N30" s="82">
        <v>34</v>
      </c>
      <c r="O30" s="82">
        <v>145</v>
      </c>
      <c r="P30" s="82">
        <v>28</v>
      </c>
      <c r="Q30" s="82">
        <v>245</v>
      </c>
      <c r="R30" s="82">
        <v>181</v>
      </c>
      <c r="S30" s="82">
        <v>165</v>
      </c>
      <c r="T30" s="82">
        <v>56</v>
      </c>
      <c r="U30" s="82">
        <v>212</v>
      </c>
      <c r="V30" s="82">
        <v>195</v>
      </c>
      <c r="W30" s="82">
        <v>239</v>
      </c>
      <c r="X30" s="82">
        <v>64</v>
      </c>
      <c r="Y30" s="82">
        <v>302</v>
      </c>
      <c r="Z30" s="82">
        <v>160</v>
      </c>
      <c r="AA30" s="82">
        <v>193</v>
      </c>
      <c r="AB30" s="82">
        <v>294</v>
      </c>
      <c r="AC30" s="82">
        <v>279</v>
      </c>
      <c r="AD30" s="82">
        <v>182</v>
      </c>
      <c r="AE30" s="82">
        <v>435</v>
      </c>
      <c r="AF30" s="84">
        <v>437</v>
      </c>
      <c r="AG30" s="85">
        <v>306</v>
      </c>
      <c r="AH30" s="14">
        <v>172</v>
      </c>
      <c r="AI30" s="14">
        <v>317</v>
      </c>
      <c r="AJ30" s="14">
        <v>167</v>
      </c>
      <c r="AK30" s="14">
        <v>391</v>
      </c>
      <c r="AL30" s="14">
        <v>363</v>
      </c>
      <c r="AM30" s="14">
        <v>359</v>
      </c>
      <c r="AN30" s="86">
        <v>367</v>
      </c>
      <c r="AO30" s="86">
        <v>270</v>
      </c>
      <c r="AP30" s="14">
        <v>94</v>
      </c>
      <c r="AQ30" s="14">
        <v>331</v>
      </c>
      <c r="AR30" s="14">
        <v>310</v>
      </c>
      <c r="AS30" s="14">
        <v>328</v>
      </c>
      <c r="AT30" s="14">
        <v>374</v>
      </c>
      <c r="AU30" s="14">
        <v>313</v>
      </c>
      <c r="AV30" s="14">
        <v>55</v>
      </c>
      <c r="AW30" s="14">
        <v>380</v>
      </c>
      <c r="AX30" s="14">
        <v>463</v>
      </c>
      <c r="AY30" s="14">
        <v>421</v>
      </c>
      <c r="AZ30" s="14">
        <v>535</v>
      </c>
      <c r="BA30" s="14">
        <v>371</v>
      </c>
      <c r="BB30" s="14">
        <v>132</v>
      </c>
      <c r="BC30" s="14">
        <v>516</v>
      </c>
      <c r="BD30" s="14">
        <v>555</v>
      </c>
      <c r="BE30" s="14">
        <v>626</v>
      </c>
      <c r="BF30" s="14">
        <v>519</v>
      </c>
      <c r="BG30" s="87"/>
      <c r="BH30"/>
      <c r="BI30"/>
      <c r="BJ30"/>
      <c r="BK30"/>
      <c r="BL30"/>
      <c r="BM30" s="4"/>
      <c r="BN30" s="4"/>
      <c r="BO30" s="4"/>
      <c r="BP30" s="4"/>
    </row>
    <row r="31" spans="1:68" s="3" customFormat="1" ht="13.5" customHeight="1">
      <c r="A31" s="18">
        <v>80233</v>
      </c>
      <c r="B31" s="14" t="s">
        <v>1</v>
      </c>
      <c r="C31" s="16">
        <v>41078</v>
      </c>
      <c r="D31" s="16">
        <v>38155</v>
      </c>
      <c r="E31" s="79">
        <f>D31/D$1</f>
        <v>0.85872794382427076</v>
      </c>
      <c r="F31" s="80">
        <f>C31*E31</f>
        <v>35274.826476413393</v>
      </c>
      <c r="G31" s="81">
        <f>+I31/C31</f>
        <v>13.620185987633283</v>
      </c>
      <c r="H31" s="15">
        <f>+G31/E31</f>
        <v>15.860885959966506</v>
      </c>
      <c r="I31" s="82">
        <f>10*J31</f>
        <v>559490</v>
      </c>
      <c r="J31" s="82">
        <f>SUM(K31:BG31)</f>
        <v>55949</v>
      </c>
      <c r="K31" s="83">
        <v>89</v>
      </c>
      <c r="L31" s="83">
        <v>268</v>
      </c>
      <c r="M31" s="83">
        <v>451</v>
      </c>
      <c r="N31" s="82">
        <v>92</v>
      </c>
      <c r="O31" s="82">
        <v>644</v>
      </c>
      <c r="P31" s="82">
        <v>11</v>
      </c>
      <c r="Q31" s="82">
        <v>978</v>
      </c>
      <c r="R31" s="82">
        <v>743</v>
      </c>
      <c r="S31" s="82">
        <v>645</v>
      </c>
      <c r="T31" s="82">
        <v>91</v>
      </c>
      <c r="U31" s="82">
        <v>855</v>
      </c>
      <c r="V31" s="82">
        <v>757</v>
      </c>
      <c r="W31" s="82">
        <v>1044</v>
      </c>
      <c r="X31" s="82">
        <v>180</v>
      </c>
      <c r="Y31" s="82">
        <v>787</v>
      </c>
      <c r="Z31" s="82">
        <v>1409</v>
      </c>
      <c r="AA31" s="82">
        <v>882</v>
      </c>
      <c r="AB31" s="82">
        <v>848</v>
      </c>
      <c r="AC31" s="82">
        <v>339</v>
      </c>
      <c r="AD31" s="82">
        <v>848</v>
      </c>
      <c r="AE31" s="82">
        <v>1742</v>
      </c>
      <c r="AF31" s="84">
        <v>1568</v>
      </c>
      <c r="AG31" s="85">
        <v>955</v>
      </c>
      <c r="AH31" s="14">
        <v>1175</v>
      </c>
      <c r="AI31" s="14">
        <v>1308</v>
      </c>
      <c r="AJ31" s="14">
        <v>196</v>
      </c>
      <c r="AK31" s="14">
        <v>2183</v>
      </c>
      <c r="AL31" s="14">
        <v>1002</v>
      </c>
      <c r="AM31" s="14">
        <v>1875</v>
      </c>
      <c r="AN31" s="86">
        <v>1770</v>
      </c>
      <c r="AO31" s="86">
        <v>1164</v>
      </c>
      <c r="AP31" s="14">
        <v>255</v>
      </c>
      <c r="AQ31" s="14">
        <v>1613</v>
      </c>
      <c r="AR31" s="14">
        <v>1413</v>
      </c>
      <c r="AS31" s="14">
        <v>1476</v>
      </c>
      <c r="AT31" s="14">
        <v>1668</v>
      </c>
      <c r="AU31" s="14">
        <v>1432</v>
      </c>
      <c r="AV31" s="14">
        <v>238</v>
      </c>
      <c r="AW31" s="14">
        <v>1762</v>
      </c>
      <c r="AX31" s="14">
        <v>2442</v>
      </c>
      <c r="AY31" s="14">
        <v>1261</v>
      </c>
      <c r="AZ31" s="14">
        <v>2920</v>
      </c>
      <c r="BA31" s="14">
        <v>1936</v>
      </c>
      <c r="BB31" s="14">
        <v>215</v>
      </c>
      <c r="BC31" s="14">
        <v>2682</v>
      </c>
      <c r="BD31" s="14">
        <v>2608</v>
      </c>
      <c r="BE31" s="14">
        <v>2651</v>
      </c>
      <c r="BF31" s="14">
        <v>2478</v>
      </c>
      <c r="BG31" s="87"/>
      <c r="BH31"/>
      <c r="BI31"/>
      <c r="BJ31"/>
      <c r="BK31"/>
      <c r="BL31"/>
      <c r="BM31" s="7"/>
      <c r="BN31" s="7"/>
      <c r="BO31" s="7"/>
      <c r="BP31" s="7"/>
    </row>
    <row r="32" spans="1:68" s="2" customFormat="1" ht="13.5" customHeight="1">
      <c r="A32" s="18">
        <v>71048</v>
      </c>
      <c r="B32" s="14" t="s">
        <v>184</v>
      </c>
      <c r="C32" s="16">
        <v>70772</v>
      </c>
      <c r="D32" s="16">
        <v>33386</v>
      </c>
      <c r="E32" s="79">
        <f>D32/D$1</f>
        <v>0.75139539070939865</v>
      </c>
      <c r="F32" s="80">
        <f>C32*E32</f>
        <v>53177.754591285564</v>
      </c>
      <c r="G32" s="81">
        <f>+I32/C32</f>
        <v>11.876307014073362</v>
      </c>
      <c r="H32" s="15">
        <f>+G32/E32</f>
        <v>15.805669240079903</v>
      </c>
      <c r="I32" s="82">
        <f>10*J32</f>
        <v>840510</v>
      </c>
      <c r="J32" s="82">
        <f>SUM(K32:BG32)</f>
        <v>84051</v>
      </c>
      <c r="K32" s="83">
        <v>315</v>
      </c>
      <c r="L32" s="83">
        <v>520</v>
      </c>
      <c r="M32" s="83">
        <v>516</v>
      </c>
      <c r="N32" s="82">
        <v>150</v>
      </c>
      <c r="O32" s="82">
        <v>806</v>
      </c>
      <c r="P32" s="82">
        <v>746</v>
      </c>
      <c r="Q32" s="82">
        <v>846</v>
      </c>
      <c r="R32" s="82">
        <v>843</v>
      </c>
      <c r="S32" s="82">
        <v>861</v>
      </c>
      <c r="T32" s="82">
        <v>556</v>
      </c>
      <c r="U32" s="82">
        <v>1154</v>
      </c>
      <c r="V32" s="82">
        <v>1270</v>
      </c>
      <c r="W32" s="82">
        <v>1323</v>
      </c>
      <c r="X32" s="82">
        <v>373</v>
      </c>
      <c r="Y32" s="82">
        <v>1376</v>
      </c>
      <c r="Z32" s="82">
        <v>1396</v>
      </c>
      <c r="AA32" s="82">
        <v>1561</v>
      </c>
      <c r="AB32" s="82">
        <v>1139</v>
      </c>
      <c r="AC32" s="82">
        <v>1382</v>
      </c>
      <c r="AD32" s="82">
        <v>764</v>
      </c>
      <c r="AE32" s="82">
        <v>2560</v>
      </c>
      <c r="AF32" s="84">
        <v>2489</v>
      </c>
      <c r="AG32" s="85">
        <v>2074</v>
      </c>
      <c r="AH32" s="14">
        <v>707</v>
      </c>
      <c r="AI32" s="14">
        <v>1852</v>
      </c>
      <c r="AJ32" s="14">
        <v>895</v>
      </c>
      <c r="AK32" s="14">
        <v>2847</v>
      </c>
      <c r="AL32" s="14">
        <v>2707</v>
      </c>
      <c r="AM32" s="14">
        <v>2321</v>
      </c>
      <c r="AN32" s="86">
        <v>2695</v>
      </c>
      <c r="AO32" s="86">
        <v>2249</v>
      </c>
      <c r="AP32" s="14">
        <v>599</v>
      </c>
      <c r="AQ32" s="14">
        <v>2090</v>
      </c>
      <c r="AR32" s="14">
        <v>2116</v>
      </c>
      <c r="AS32" s="14">
        <v>2303</v>
      </c>
      <c r="AT32" s="14">
        <v>2617</v>
      </c>
      <c r="AU32" s="14">
        <v>2371</v>
      </c>
      <c r="AV32" s="14">
        <v>754</v>
      </c>
      <c r="AW32" s="14">
        <v>2612</v>
      </c>
      <c r="AX32" s="14">
        <v>2343</v>
      </c>
      <c r="AY32" s="14">
        <v>2393</v>
      </c>
      <c r="AZ32" s="14">
        <v>3003</v>
      </c>
      <c r="BA32" s="14">
        <v>2738</v>
      </c>
      <c r="BB32" s="14">
        <v>847</v>
      </c>
      <c r="BC32" s="14">
        <v>3328</v>
      </c>
      <c r="BD32" s="14">
        <v>3577</v>
      </c>
      <c r="BE32" s="14">
        <v>4460</v>
      </c>
      <c r="BF32" s="14">
        <v>4607</v>
      </c>
      <c r="BG32" s="87"/>
      <c r="BH32"/>
      <c r="BI32"/>
      <c r="BJ32"/>
      <c r="BK32"/>
      <c r="BL32"/>
      <c r="BM32" s="1"/>
      <c r="BN32" s="1"/>
      <c r="BO32" s="1"/>
      <c r="BP32" s="1"/>
    </row>
    <row r="33" spans="1:68" s="3" customFormat="1" ht="13.5" customHeight="1">
      <c r="A33" s="18">
        <v>70459</v>
      </c>
      <c r="B33" s="14" t="s">
        <v>72</v>
      </c>
      <c r="C33" s="16">
        <v>26751</v>
      </c>
      <c r="D33" s="16">
        <v>33704</v>
      </c>
      <c r="E33" s="79">
        <f>D33/D$1</f>
        <v>0.75855239467050772</v>
      </c>
      <c r="F33" s="80">
        <f>C33*E33</f>
        <v>20292.035109830751</v>
      </c>
      <c r="G33" s="81">
        <f>+I33/C33</f>
        <v>11.891518074090689</v>
      </c>
      <c r="H33" s="15">
        <f>+G33/E33</f>
        <v>15.67659420448604</v>
      </c>
      <c r="I33" s="82">
        <f>10*J33</f>
        <v>318110</v>
      </c>
      <c r="J33" s="82">
        <f>SUM(K33:BG33)</f>
        <v>31811</v>
      </c>
      <c r="K33" s="83">
        <v>185</v>
      </c>
      <c r="L33" s="83">
        <v>166</v>
      </c>
      <c r="M33" s="83">
        <v>132</v>
      </c>
      <c r="N33" s="82">
        <v>114</v>
      </c>
      <c r="O33" s="82">
        <v>308</v>
      </c>
      <c r="P33" s="82">
        <v>328</v>
      </c>
      <c r="Q33" s="82">
        <v>422</v>
      </c>
      <c r="R33" s="82">
        <v>417</v>
      </c>
      <c r="S33" s="82">
        <v>369</v>
      </c>
      <c r="T33" s="82">
        <v>152</v>
      </c>
      <c r="U33" s="82">
        <v>436</v>
      </c>
      <c r="V33" s="82">
        <v>451</v>
      </c>
      <c r="W33" s="82">
        <v>532</v>
      </c>
      <c r="X33" s="82">
        <v>201</v>
      </c>
      <c r="Y33" s="82">
        <v>604</v>
      </c>
      <c r="Z33" s="82">
        <v>567</v>
      </c>
      <c r="AA33" s="82">
        <v>581</v>
      </c>
      <c r="AB33" s="82">
        <v>565</v>
      </c>
      <c r="AC33" s="82">
        <v>657</v>
      </c>
      <c r="AD33" s="82">
        <v>390</v>
      </c>
      <c r="AE33" s="82">
        <v>1057</v>
      </c>
      <c r="AF33" s="84">
        <v>767</v>
      </c>
      <c r="AG33" s="85">
        <v>651</v>
      </c>
      <c r="AH33" s="14">
        <v>857</v>
      </c>
      <c r="AI33" s="14">
        <v>913</v>
      </c>
      <c r="AJ33" s="14">
        <v>345</v>
      </c>
      <c r="AK33" s="14">
        <v>887</v>
      </c>
      <c r="AL33" s="14">
        <v>1148</v>
      </c>
      <c r="AM33" s="14">
        <v>565</v>
      </c>
      <c r="AN33" s="86">
        <v>1159</v>
      </c>
      <c r="AO33" s="86">
        <v>224</v>
      </c>
      <c r="AP33" s="14">
        <v>231</v>
      </c>
      <c r="AQ33" s="14">
        <v>619</v>
      </c>
      <c r="AR33" s="14">
        <v>721</v>
      </c>
      <c r="AS33" s="14">
        <v>971</v>
      </c>
      <c r="AT33" s="14">
        <v>938</v>
      </c>
      <c r="AU33" s="14">
        <v>864</v>
      </c>
      <c r="AV33" s="14">
        <v>330</v>
      </c>
      <c r="AW33" s="14">
        <v>814</v>
      </c>
      <c r="AX33" s="14">
        <v>983</v>
      </c>
      <c r="AY33" s="14">
        <v>1106</v>
      </c>
      <c r="AZ33" s="14">
        <v>1116</v>
      </c>
      <c r="BA33" s="14">
        <v>801</v>
      </c>
      <c r="BB33" s="14">
        <v>617</v>
      </c>
      <c r="BC33" s="14">
        <v>1187</v>
      </c>
      <c r="BD33" s="14">
        <v>1389</v>
      </c>
      <c r="BE33" s="14">
        <v>1479</v>
      </c>
      <c r="BF33" s="14">
        <v>1495</v>
      </c>
      <c r="BG33" s="87"/>
      <c r="BH33"/>
      <c r="BI33"/>
      <c r="BJ33"/>
      <c r="BK33"/>
      <c r="BL33"/>
    </row>
    <row r="34" spans="1:68" s="2" customFormat="1" ht="15">
      <c r="A34" s="18">
        <v>71277</v>
      </c>
      <c r="B34" s="14" t="s">
        <v>78</v>
      </c>
      <c r="C34" s="16">
        <v>7466</v>
      </c>
      <c r="D34" s="16">
        <v>37799</v>
      </c>
      <c r="E34" s="79">
        <f>D34/D$1</f>
        <v>0.85071570039611089</v>
      </c>
      <c r="F34" s="80">
        <f>C34*E34</f>
        <v>6351.4434191573637</v>
      </c>
      <c r="G34" s="81">
        <f>+I34/C34</f>
        <v>13.245379051701045</v>
      </c>
      <c r="H34" s="15">
        <f>+G34/E34</f>
        <v>15.569689198793112</v>
      </c>
      <c r="I34" s="82">
        <f>10*J34</f>
        <v>98890</v>
      </c>
      <c r="J34" s="82">
        <f>SUM(K34:BG34)</f>
        <v>9889</v>
      </c>
      <c r="K34" s="83">
        <v>12</v>
      </c>
      <c r="L34" s="83">
        <v>93</v>
      </c>
      <c r="M34" s="83">
        <v>10</v>
      </c>
      <c r="N34" s="82">
        <v>88</v>
      </c>
      <c r="O34" s="82">
        <v>79</v>
      </c>
      <c r="P34" s="82">
        <v>87</v>
      </c>
      <c r="Q34" s="82">
        <v>119</v>
      </c>
      <c r="R34" s="82">
        <v>28</v>
      </c>
      <c r="S34" s="82">
        <v>241</v>
      </c>
      <c r="T34" s="82">
        <v>41</v>
      </c>
      <c r="U34" s="82">
        <v>106</v>
      </c>
      <c r="V34" s="82">
        <v>147</v>
      </c>
      <c r="W34" s="82">
        <v>206</v>
      </c>
      <c r="X34" s="82">
        <v>62</v>
      </c>
      <c r="Y34" s="82">
        <v>85</v>
      </c>
      <c r="Z34" s="82">
        <v>262</v>
      </c>
      <c r="AA34" s="82">
        <v>245</v>
      </c>
      <c r="AB34" s="82">
        <v>210</v>
      </c>
      <c r="AC34" s="82">
        <v>245</v>
      </c>
      <c r="AD34" s="82">
        <v>146</v>
      </c>
      <c r="AE34" s="82">
        <v>33</v>
      </c>
      <c r="AF34" s="84">
        <v>575</v>
      </c>
      <c r="AG34" s="85">
        <v>265</v>
      </c>
      <c r="AH34" s="14">
        <v>111</v>
      </c>
      <c r="AI34" s="14">
        <v>300</v>
      </c>
      <c r="AJ34" s="14">
        <v>16</v>
      </c>
      <c r="AK34" s="14">
        <v>489</v>
      </c>
      <c r="AL34" s="14">
        <v>228</v>
      </c>
      <c r="AM34" s="14">
        <v>317</v>
      </c>
      <c r="AN34" s="86">
        <v>161</v>
      </c>
      <c r="AO34" s="86">
        <v>354</v>
      </c>
      <c r="AP34" s="14">
        <v>112</v>
      </c>
      <c r="AQ34" s="14">
        <v>243</v>
      </c>
      <c r="AR34" s="14">
        <v>257</v>
      </c>
      <c r="AS34" s="14">
        <v>216</v>
      </c>
      <c r="AT34" s="14">
        <v>318</v>
      </c>
      <c r="AU34" s="14">
        <v>316</v>
      </c>
      <c r="AV34" s="14">
        <v>130</v>
      </c>
      <c r="AW34" s="14">
        <v>99</v>
      </c>
      <c r="AX34" s="14">
        <v>426</v>
      </c>
      <c r="AY34" s="14">
        <v>340</v>
      </c>
      <c r="AZ34" s="14">
        <v>270</v>
      </c>
      <c r="BA34" s="14">
        <v>303</v>
      </c>
      <c r="BB34" s="14">
        <v>92</v>
      </c>
      <c r="BC34" s="14">
        <v>190</v>
      </c>
      <c r="BD34" s="14">
        <v>434</v>
      </c>
      <c r="BE34" s="14">
        <v>405</v>
      </c>
      <c r="BF34" s="14">
        <v>377</v>
      </c>
      <c r="BG34" s="87"/>
      <c r="BH34"/>
      <c r="BI34"/>
      <c r="BJ34"/>
      <c r="BK34"/>
      <c r="BL34"/>
      <c r="BM34" s="7"/>
      <c r="BN34" s="7"/>
      <c r="BO34" s="7"/>
      <c r="BP34" s="7"/>
    </row>
    <row r="35" spans="1:68" s="3" customFormat="1" ht="15">
      <c r="A35" s="18">
        <v>70335</v>
      </c>
      <c r="B35" s="14" t="s">
        <v>112</v>
      </c>
      <c r="C35" s="14">
        <v>7588</v>
      </c>
      <c r="D35" s="14">
        <v>33120</v>
      </c>
      <c r="E35" s="81">
        <f>D35/D$1</f>
        <v>0.7454087144400432</v>
      </c>
      <c r="F35" s="89">
        <f>C35*E35</f>
        <v>5656.1613251710478</v>
      </c>
      <c r="G35" s="81">
        <f>+I35/C35</f>
        <v>11.568265682656827</v>
      </c>
      <c r="H35" s="15">
        <f>+G35/E35</f>
        <v>15.519359324028024</v>
      </c>
      <c r="I35" s="82">
        <f>10*J35</f>
        <v>87780</v>
      </c>
      <c r="J35" s="82">
        <f>SUM(K35:BG35)</f>
        <v>8778</v>
      </c>
      <c r="K35" s="83">
        <v>32</v>
      </c>
      <c r="L35" s="83">
        <v>92</v>
      </c>
      <c r="M35" s="83">
        <v>56</v>
      </c>
      <c r="N35" s="82"/>
      <c r="O35" s="82">
        <v>115</v>
      </c>
      <c r="P35" s="82">
        <v>175</v>
      </c>
      <c r="Q35" s="82">
        <v>131</v>
      </c>
      <c r="R35" s="82">
        <v>103</v>
      </c>
      <c r="S35" s="82">
        <v>165</v>
      </c>
      <c r="T35" s="82"/>
      <c r="U35" s="82">
        <v>295</v>
      </c>
      <c r="V35" s="82">
        <v>200</v>
      </c>
      <c r="W35" s="82">
        <v>239</v>
      </c>
      <c r="X35" s="82">
        <v>2</v>
      </c>
      <c r="Y35" s="82">
        <v>280</v>
      </c>
      <c r="Z35" s="82">
        <v>152</v>
      </c>
      <c r="AA35" s="82">
        <v>216</v>
      </c>
      <c r="AB35" s="82">
        <v>370</v>
      </c>
      <c r="AC35" s="82">
        <v>275</v>
      </c>
      <c r="AD35" s="82"/>
      <c r="AE35" s="82">
        <v>332</v>
      </c>
      <c r="AF35" s="84">
        <v>249</v>
      </c>
      <c r="AG35" s="85">
        <v>255</v>
      </c>
      <c r="AH35" s="14">
        <v>275</v>
      </c>
      <c r="AI35" s="14">
        <v>12</v>
      </c>
      <c r="AJ35" s="14">
        <v>168</v>
      </c>
      <c r="AK35" s="14">
        <v>305</v>
      </c>
      <c r="AL35" s="14">
        <v>9</v>
      </c>
      <c r="AM35" s="14">
        <v>540</v>
      </c>
      <c r="AN35" s="86">
        <v>339</v>
      </c>
      <c r="AO35" s="86">
        <v>204</v>
      </c>
      <c r="AP35" s="14">
        <v>1</v>
      </c>
      <c r="AQ35" s="14">
        <v>221</v>
      </c>
      <c r="AR35" s="14">
        <v>149</v>
      </c>
      <c r="AS35" s="14">
        <v>191</v>
      </c>
      <c r="AT35" s="14">
        <v>141</v>
      </c>
      <c r="AU35" s="14">
        <v>206</v>
      </c>
      <c r="AV35" s="14">
        <v>1</v>
      </c>
      <c r="AW35" s="14">
        <v>319</v>
      </c>
      <c r="AX35" s="14">
        <v>227</v>
      </c>
      <c r="AY35" s="14">
        <v>261</v>
      </c>
      <c r="AZ35" s="14">
        <v>256</v>
      </c>
      <c r="BA35" s="14">
        <v>203</v>
      </c>
      <c r="BB35" s="14">
        <v>3</v>
      </c>
      <c r="BC35" s="14">
        <v>276</v>
      </c>
      <c r="BD35" s="14">
        <v>280</v>
      </c>
      <c r="BE35" s="14">
        <v>283</v>
      </c>
      <c r="BF35" s="14">
        <v>174</v>
      </c>
      <c r="BG35" s="87"/>
      <c r="BH35"/>
      <c r="BI35"/>
      <c r="BJ35"/>
      <c r="BK35"/>
      <c r="BL35"/>
    </row>
    <row r="36" spans="1:68" s="2" customFormat="1" ht="15">
      <c r="A36" s="18">
        <v>80268</v>
      </c>
      <c r="B36" s="14" t="s">
        <v>31</v>
      </c>
      <c r="C36" s="16">
        <v>23116</v>
      </c>
      <c r="D36" s="16">
        <v>32309</v>
      </c>
      <c r="E36" s="79">
        <f>D36/D$1</f>
        <v>0.72715610370903849</v>
      </c>
      <c r="F36" s="80">
        <f>C36*E36</f>
        <v>16808.940493338134</v>
      </c>
      <c r="G36" s="81">
        <f>+I36/C36</f>
        <v>11.095345215435197</v>
      </c>
      <c r="H36" s="15">
        <f>+G36/E36</f>
        <v>15.258546492067742</v>
      </c>
      <c r="I36" s="82">
        <f>10*J36</f>
        <v>256480</v>
      </c>
      <c r="J36" s="82">
        <f>SUM(K36:BG36)</f>
        <v>25648</v>
      </c>
      <c r="K36" s="83">
        <v>85</v>
      </c>
      <c r="L36" s="83">
        <v>153</v>
      </c>
      <c r="M36" s="83">
        <v>150</v>
      </c>
      <c r="N36" s="82">
        <v>106</v>
      </c>
      <c r="O36" s="82">
        <v>261</v>
      </c>
      <c r="P36" s="82">
        <v>189</v>
      </c>
      <c r="Q36" s="82">
        <v>474</v>
      </c>
      <c r="R36" s="82">
        <v>359</v>
      </c>
      <c r="S36" s="82">
        <v>323</v>
      </c>
      <c r="T36" s="82">
        <v>235</v>
      </c>
      <c r="U36" s="82">
        <v>451</v>
      </c>
      <c r="V36" s="82">
        <v>496</v>
      </c>
      <c r="W36" s="82">
        <v>561</v>
      </c>
      <c r="X36" s="82">
        <v>119</v>
      </c>
      <c r="Y36" s="82">
        <v>557</v>
      </c>
      <c r="Z36" s="82">
        <v>318</v>
      </c>
      <c r="AA36" s="82">
        <v>534</v>
      </c>
      <c r="AB36" s="82">
        <v>550</v>
      </c>
      <c r="AC36" s="82">
        <v>459</v>
      </c>
      <c r="AD36" s="82">
        <v>359</v>
      </c>
      <c r="AE36" s="82">
        <v>802</v>
      </c>
      <c r="AF36" s="84">
        <v>911</v>
      </c>
      <c r="AG36" s="85">
        <v>516</v>
      </c>
      <c r="AH36" s="14">
        <v>447</v>
      </c>
      <c r="AI36" s="14">
        <v>578</v>
      </c>
      <c r="AJ36" s="14">
        <v>391</v>
      </c>
      <c r="AK36" s="14">
        <v>877</v>
      </c>
      <c r="AL36" s="14">
        <v>784</v>
      </c>
      <c r="AM36" s="14">
        <v>627</v>
      </c>
      <c r="AN36" s="86">
        <v>769</v>
      </c>
      <c r="AO36" s="86">
        <v>559</v>
      </c>
      <c r="AP36" s="14">
        <v>225</v>
      </c>
      <c r="AQ36" s="14">
        <v>658</v>
      </c>
      <c r="AR36" s="14">
        <v>597</v>
      </c>
      <c r="AS36" s="14">
        <v>653</v>
      </c>
      <c r="AT36" s="14">
        <v>625</v>
      </c>
      <c r="AU36" s="14">
        <v>596</v>
      </c>
      <c r="AV36" s="14">
        <v>237</v>
      </c>
      <c r="AW36" s="14">
        <v>177</v>
      </c>
      <c r="AX36" s="14">
        <v>1342</v>
      </c>
      <c r="AY36" s="14">
        <v>799</v>
      </c>
      <c r="AZ36" s="14">
        <v>690</v>
      </c>
      <c r="BA36" s="14">
        <v>700</v>
      </c>
      <c r="BB36" s="14">
        <v>283</v>
      </c>
      <c r="BC36" s="14">
        <v>944</v>
      </c>
      <c r="BD36" s="14">
        <v>967</v>
      </c>
      <c r="BE36" s="14">
        <v>1069</v>
      </c>
      <c r="BF36" s="14">
        <v>1086</v>
      </c>
      <c r="BG36" s="87"/>
      <c r="BH36"/>
      <c r="BI36"/>
      <c r="BJ36"/>
      <c r="BK36"/>
      <c r="BL36"/>
      <c r="BM36" s="7"/>
      <c r="BN36" s="7"/>
      <c r="BO36" s="7"/>
      <c r="BP36" s="7"/>
    </row>
    <row r="37" spans="1:68" s="3" customFormat="1" ht="13.5" customHeight="1">
      <c r="A37" s="18">
        <v>71102</v>
      </c>
      <c r="B37" s="14" t="s">
        <v>111</v>
      </c>
      <c r="C37" s="16">
        <v>47929</v>
      </c>
      <c r="D37" s="16">
        <v>31296</v>
      </c>
      <c r="E37" s="79">
        <f>D37/D$1</f>
        <v>0.70435722002160606</v>
      </c>
      <c r="F37" s="80">
        <f>C37*E37</f>
        <v>33759.137198415556</v>
      </c>
      <c r="G37" s="81">
        <f>+I37/C37</f>
        <v>10.746103611592147</v>
      </c>
      <c r="H37" s="15">
        <f>+G37/E37</f>
        <v>15.256610291099895</v>
      </c>
      <c r="I37" s="82">
        <f>10*J37</f>
        <v>515050</v>
      </c>
      <c r="J37" s="82">
        <f>SUM(K37:BG37)</f>
        <v>51505</v>
      </c>
      <c r="K37" s="83">
        <v>286</v>
      </c>
      <c r="L37" s="83">
        <v>340</v>
      </c>
      <c r="M37" s="83">
        <v>445</v>
      </c>
      <c r="N37" s="82">
        <v>164</v>
      </c>
      <c r="O37" s="82">
        <v>583</v>
      </c>
      <c r="P37" s="82">
        <v>596</v>
      </c>
      <c r="Q37" s="82">
        <v>657</v>
      </c>
      <c r="R37" s="82">
        <v>726</v>
      </c>
      <c r="S37" s="82">
        <v>682</v>
      </c>
      <c r="T37" s="82">
        <v>277</v>
      </c>
      <c r="U37" s="82">
        <v>902</v>
      </c>
      <c r="V37" s="82">
        <v>765</v>
      </c>
      <c r="W37" s="82">
        <v>1101</v>
      </c>
      <c r="X37" s="82">
        <v>216</v>
      </c>
      <c r="Y37" s="82">
        <v>910</v>
      </c>
      <c r="Z37" s="82">
        <v>908</v>
      </c>
      <c r="AA37" s="82">
        <v>862</v>
      </c>
      <c r="AB37" s="82">
        <v>785</v>
      </c>
      <c r="AC37" s="82">
        <v>916</v>
      </c>
      <c r="AD37" s="82">
        <v>298</v>
      </c>
      <c r="AE37" s="82">
        <v>1650</v>
      </c>
      <c r="AF37" s="84">
        <v>1486</v>
      </c>
      <c r="AG37" s="85">
        <v>1201</v>
      </c>
      <c r="AH37" s="14">
        <v>1328</v>
      </c>
      <c r="AI37" s="14">
        <v>1295</v>
      </c>
      <c r="AJ37" s="14">
        <v>459</v>
      </c>
      <c r="AK37" s="14">
        <v>1959</v>
      </c>
      <c r="AL37" s="14">
        <v>1652</v>
      </c>
      <c r="AM37" s="14">
        <v>1320</v>
      </c>
      <c r="AN37" s="86">
        <v>1546</v>
      </c>
      <c r="AO37" s="86">
        <v>1179</v>
      </c>
      <c r="AP37" s="14">
        <v>357</v>
      </c>
      <c r="AQ37" s="14">
        <v>1045</v>
      </c>
      <c r="AR37" s="14">
        <v>1319</v>
      </c>
      <c r="AS37" s="14">
        <v>1171</v>
      </c>
      <c r="AT37" s="14">
        <v>1735</v>
      </c>
      <c r="AU37" s="14">
        <v>1218</v>
      </c>
      <c r="AV37" s="14">
        <v>261</v>
      </c>
      <c r="AW37" s="14">
        <v>1728</v>
      </c>
      <c r="AX37" s="14">
        <v>1355</v>
      </c>
      <c r="AY37" s="14">
        <v>1580</v>
      </c>
      <c r="AZ37" s="14">
        <v>1646</v>
      </c>
      <c r="BA37" s="14">
        <v>1627</v>
      </c>
      <c r="BB37" s="14">
        <v>418</v>
      </c>
      <c r="BC37" s="14">
        <v>1910</v>
      </c>
      <c r="BD37" s="14">
        <v>1843</v>
      </c>
      <c r="BE37" s="14">
        <v>2272</v>
      </c>
      <c r="BF37" s="14">
        <v>2526</v>
      </c>
      <c r="BG37" s="87"/>
      <c r="BH37"/>
      <c r="BI37"/>
      <c r="BJ37"/>
      <c r="BK37"/>
      <c r="BL37"/>
      <c r="BM37" s="1"/>
      <c r="BN37" s="1"/>
      <c r="BO37" s="1"/>
      <c r="BP37" s="1"/>
    </row>
    <row r="38" spans="1:68" s="2" customFormat="1" ht="15">
      <c r="A38" s="18">
        <v>70238</v>
      </c>
      <c r="B38" s="14" t="s">
        <v>193</v>
      </c>
      <c r="C38" s="16">
        <v>20126</v>
      </c>
      <c r="D38" s="16">
        <v>32207</v>
      </c>
      <c r="E38" s="79">
        <f>D38/D$1</f>
        <v>0.72486046092906009</v>
      </c>
      <c r="F38" s="80">
        <f>C38*E38</f>
        <v>14588.541636658263</v>
      </c>
      <c r="G38" s="81">
        <f>+I38/C38</f>
        <v>11.049885719964225</v>
      </c>
      <c r="H38" s="15">
        <f>+G38/E38</f>
        <v>15.244155690050315</v>
      </c>
      <c r="I38" s="82">
        <f>10*J38</f>
        <v>222390</v>
      </c>
      <c r="J38" s="82">
        <f>SUM(K38:BG38)</f>
        <v>22239</v>
      </c>
      <c r="K38" s="83">
        <v>95</v>
      </c>
      <c r="L38" s="83">
        <v>160</v>
      </c>
      <c r="M38" s="83">
        <v>166</v>
      </c>
      <c r="N38" s="82">
        <v>59</v>
      </c>
      <c r="O38" s="82">
        <v>207</v>
      </c>
      <c r="P38" s="82">
        <v>253</v>
      </c>
      <c r="Q38" s="82">
        <v>265</v>
      </c>
      <c r="R38" s="82">
        <v>279</v>
      </c>
      <c r="S38" s="82">
        <v>276</v>
      </c>
      <c r="T38" s="82">
        <v>110</v>
      </c>
      <c r="U38" s="82">
        <v>351</v>
      </c>
      <c r="V38" s="82">
        <v>340</v>
      </c>
      <c r="W38" s="82">
        <v>551</v>
      </c>
      <c r="X38" s="82">
        <v>147</v>
      </c>
      <c r="Y38" s="82">
        <v>557</v>
      </c>
      <c r="Z38" s="82">
        <v>523</v>
      </c>
      <c r="AA38" s="82">
        <v>317</v>
      </c>
      <c r="AB38" s="82">
        <v>547</v>
      </c>
      <c r="AC38" s="82">
        <v>433</v>
      </c>
      <c r="AD38" s="82">
        <v>247</v>
      </c>
      <c r="AE38" s="82">
        <v>700</v>
      </c>
      <c r="AF38" s="84">
        <v>693</v>
      </c>
      <c r="AG38" s="85">
        <v>666</v>
      </c>
      <c r="AH38" s="14">
        <v>817</v>
      </c>
      <c r="AI38" s="14">
        <v>686</v>
      </c>
      <c r="AJ38" s="14">
        <v>241</v>
      </c>
      <c r="AK38" s="14">
        <v>900</v>
      </c>
      <c r="AL38" s="14">
        <v>770</v>
      </c>
      <c r="AM38" s="14">
        <v>582</v>
      </c>
      <c r="AN38" s="86">
        <v>277</v>
      </c>
      <c r="AO38" s="86">
        <v>555</v>
      </c>
      <c r="AP38" s="14">
        <v>111</v>
      </c>
      <c r="AQ38" s="14">
        <v>494</v>
      </c>
      <c r="AR38" s="14">
        <v>479</v>
      </c>
      <c r="AS38" s="14">
        <v>505</v>
      </c>
      <c r="AT38" s="14">
        <v>582</v>
      </c>
      <c r="AU38" s="14">
        <v>600</v>
      </c>
      <c r="AV38" s="14">
        <v>152</v>
      </c>
      <c r="AW38" s="14">
        <v>562</v>
      </c>
      <c r="AX38" s="14">
        <v>554</v>
      </c>
      <c r="AY38" s="14">
        <v>494</v>
      </c>
      <c r="AZ38" s="14">
        <v>523</v>
      </c>
      <c r="BA38" s="14">
        <v>680</v>
      </c>
      <c r="BB38" s="14">
        <v>140</v>
      </c>
      <c r="BC38" s="14">
        <v>766</v>
      </c>
      <c r="BD38" s="14">
        <v>829</v>
      </c>
      <c r="BE38" s="14">
        <v>887</v>
      </c>
      <c r="BF38" s="14">
        <v>1111</v>
      </c>
      <c r="BG38" s="87"/>
      <c r="BH38"/>
      <c r="BI38"/>
      <c r="BJ38"/>
      <c r="BK38"/>
      <c r="BL38"/>
      <c r="BM38" s="1"/>
      <c r="BN38" s="1"/>
      <c r="BO38" s="1"/>
      <c r="BP38" s="1"/>
    </row>
    <row r="39" spans="1:68" s="3" customFormat="1" ht="13.5" customHeight="1">
      <c r="A39" s="18">
        <v>70149</v>
      </c>
      <c r="B39" s="14" t="s">
        <v>158</v>
      </c>
      <c r="C39" s="16">
        <v>159026</v>
      </c>
      <c r="D39" s="16">
        <v>44251</v>
      </c>
      <c r="E39" s="79">
        <f>D39/D$1</f>
        <v>0.99592635938062657</v>
      </c>
      <c r="F39" s="80">
        <f>C39*E39</f>
        <v>158378.18522686351</v>
      </c>
      <c r="G39" s="81">
        <f>+I39/C39</f>
        <v>15.125011004489831</v>
      </c>
      <c r="H39" s="15">
        <f>+G39/E39</f>
        <v>15.186876883042014</v>
      </c>
      <c r="I39" s="82">
        <f>10*J39</f>
        <v>2405270</v>
      </c>
      <c r="J39" s="82">
        <f>SUM(K39:BG39)</f>
        <v>240527</v>
      </c>
      <c r="K39" s="83">
        <v>1241</v>
      </c>
      <c r="L39" s="83">
        <v>1542</v>
      </c>
      <c r="M39" s="83">
        <v>1808</v>
      </c>
      <c r="N39" s="82">
        <v>1003</v>
      </c>
      <c r="O39" s="82">
        <v>2754</v>
      </c>
      <c r="P39" s="82">
        <v>2353</v>
      </c>
      <c r="Q39" s="82">
        <v>2528</v>
      </c>
      <c r="R39" s="82">
        <v>2933</v>
      </c>
      <c r="S39" s="82">
        <v>3002</v>
      </c>
      <c r="T39" s="82">
        <v>1634</v>
      </c>
      <c r="U39" s="82">
        <v>3794</v>
      </c>
      <c r="V39" s="82">
        <v>3578</v>
      </c>
      <c r="W39" s="82">
        <v>4785</v>
      </c>
      <c r="X39" s="82">
        <v>1608</v>
      </c>
      <c r="Y39" s="82">
        <v>4867</v>
      </c>
      <c r="Z39" s="82">
        <v>5244</v>
      </c>
      <c r="AA39" s="82">
        <v>4150</v>
      </c>
      <c r="AB39" s="82">
        <v>3714</v>
      </c>
      <c r="AC39" s="82">
        <v>3434</v>
      </c>
      <c r="AD39" s="82">
        <v>2501</v>
      </c>
      <c r="AE39" s="82">
        <v>7433</v>
      </c>
      <c r="AF39" s="84">
        <v>6376</v>
      </c>
      <c r="AG39" s="85">
        <v>4113</v>
      </c>
      <c r="AH39" s="14">
        <v>5762</v>
      </c>
      <c r="AI39" s="14">
        <v>5360</v>
      </c>
      <c r="AJ39" s="14">
        <v>3058</v>
      </c>
      <c r="AK39" s="14">
        <v>7511</v>
      </c>
      <c r="AL39" s="14">
        <v>7075</v>
      </c>
      <c r="AM39" s="14">
        <v>6218</v>
      </c>
      <c r="AN39" s="86">
        <v>7264</v>
      </c>
      <c r="AO39" s="86">
        <v>6771</v>
      </c>
      <c r="AP39" s="14">
        <v>2138</v>
      </c>
      <c r="AQ39" s="14">
        <v>4813</v>
      </c>
      <c r="AR39" s="14">
        <v>5704</v>
      </c>
      <c r="AS39" s="14">
        <v>5777</v>
      </c>
      <c r="AT39" s="14">
        <v>7003</v>
      </c>
      <c r="AU39" s="14">
        <v>6648</v>
      </c>
      <c r="AV39" s="14">
        <v>2409</v>
      </c>
      <c r="AW39" s="14">
        <v>6802</v>
      </c>
      <c r="AX39" s="14">
        <v>6488</v>
      </c>
      <c r="AY39" s="14">
        <v>6829</v>
      </c>
      <c r="AZ39" s="14">
        <v>7933</v>
      </c>
      <c r="BA39" s="14">
        <v>8791</v>
      </c>
      <c r="BB39" s="14">
        <v>3050</v>
      </c>
      <c r="BC39" s="14">
        <v>8074</v>
      </c>
      <c r="BD39" s="14">
        <v>8856</v>
      </c>
      <c r="BE39" s="14">
        <v>10473</v>
      </c>
      <c r="BF39" s="14">
        <v>13325</v>
      </c>
      <c r="BG39" s="87"/>
      <c r="BH39"/>
      <c r="BI39"/>
      <c r="BJ39"/>
      <c r="BK39"/>
      <c r="BL39"/>
      <c r="BM39" s="7"/>
      <c r="BN39" s="7"/>
      <c r="BO39" s="7"/>
      <c r="BP39" s="7"/>
    </row>
    <row r="40" spans="1:68" s="2" customFormat="1" ht="15">
      <c r="A40" s="18">
        <v>70971</v>
      </c>
      <c r="B40" s="14" t="s">
        <v>44</v>
      </c>
      <c r="C40" s="16">
        <v>25583</v>
      </c>
      <c r="D40" s="16">
        <v>34202</v>
      </c>
      <c r="E40" s="79">
        <f>D40/D$1</f>
        <v>0.76976053294922575</v>
      </c>
      <c r="F40" s="80">
        <f>C40*E40</f>
        <v>19692.783714440044</v>
      </c>
      <c r="G40" s="81">
        <f>+I40/C40</f>
        <v>11.626470703201345</v>
      </c>
      <c r="H40" s="15">
        <f>+G40/E40</f>
        <v>15.104009890785399</v>
      </c>
      <c r="I40" s="82">
        <f>10*J40</f>
        <v>297440</v>
      </c>
      <c r="J40" s="82">
        <f>SUM(K40:BG40)</f>
        <v>29744</v>
      </c>
      <c r="K40" s="83">
        <v>148</v>
      </c>
      <c r="L40" s="83">
        <v>215</v>
      </c>
      <c r="M40" s="83">
        <v>259</v>
      </c>
      <c r="N40" s="82">
        <v>77</v>
      </c>
      <c r="O40" s="82">
        <v>301</v>
      </c>
      <c r="P40" s="82">
        <v>307</v>
      </c>
      <c r="Q40" s="82">
        <v>361</v>
      </c>
      <c r="R40" s="82">
        <v>373</v>
      </c>
      <c r="S40" s="82">
        <v>393</v>
      </c>
      <c r="T40" s="82">
        <v>173</v>
      </c>
      <c r="U40" s="82">
        <v>515</v>
      </c>
      <c r="V40" s="82">
        <v>377</v>
      </c>
      <c r="W40" s="82">
        <v>496</v>
      </c>
      <c r="X40" s="82">
        <v>252</v>
      </c>
      <c r="Y40" s="82">
        <v>478</v>
      </c>
      <c r="Z40" s="82">
        <v>522</v>
      </c>
      <c r="AA40" s="82">
        <v>585</v>
      </c>
      <c r="AB40" s="82">
        <v>607</v>
      </c>
      <c r="AC40" s="82">
        <v>487</v>
      </c>
      <c r="AD40" s="82">
        <v>172</v>
      </c>
      <c r="AE40" s="82">
        <v>870</v>
      </c>
      <c r="AF40" s="84">
        <v>927</v>
      </c>
      <c r="AG40" s="85">
        <v>757</v>
      </c>
      <c r="AH40" s="14">
        <v>1272</v>
      </c>
      <c r="AI40" s="14">
        <v>800</v>
      </c>
      <c r="AJ40" s="14">
        <v>271</v>
      </c>
      <c r="AK40" s="14">
        <v>1103</v>
      </c>
      <c r="AL40" s="14">
        <v>863</v>
      </c>
      <c r="AM40" s="14">
        <v>743</v>
      </c>
      <c r="AN40" s="86">
        <v>886</v>
      </c>
      <c r="AO40" s="86">
        <v>658</v>
      </c>
      <c r="AP40" s="14">
        <v>216</v>
      </c>
      <c r="AQ40" s="14">
        <v>601</v>
      </c>
      <c r="AR40" s="14">
        <v>727</v>
      </c>
      <c r="AS40" s="14">
        <v>829</v>
      </c>
      <c r="AT40" s="14">
        <v>798</v>
      </c>
      <c r="AU40" s="14">
        <v>893</v>
      </c>
      <c r="AV40" s="14">
        <v>245</v>
      </c>
      <c r="AW40" s="14">
        <v>867</v>
      </c>
      <c r="AX40" s="14">
        <v>876</v>
      </c>
      <c r="AY40" s="14">
        <v>939</v>
      </c>
      <c r="AZ40" s="14">
        <v>714</v>
      </c>
      <c r="BA40" s="14">
        <v>1171</v>
      </c>
      <c r="BB40" s="14">
        <v>241</v>
      </c>
      <c r="BC40" s="14">
        <v>1137</v>
      </c>
      <c r="BD40" s="14">
        <v>1157</v>
      </c>
      <c r="BE40" s="14">
        <v>1115</v>
      </c>
      <c r="BF40" s="14">
        <v>970</v>
      </c>
      <c r="BG40" s="87"/>
      <c r="BH40"/>
      <c r="BI40"/>
      <c r="BJ40"/>
      <c r="BK40"/>
      <c r="BL40"/>
      <c r="BM40" s="7"/>
      <c r="BN40" s="7"/>
      <c r="BO40" s="7"/>
      <c r="BP40" s="7"/>
    </row>
    <row r="41" spans="1:68" s="3" customFormat="1" ht="13.5" customHeight="1">
      <c r="A41" s="18">
        <v>70807</v>
      </c>
      <c r="B41" s="14" t="s">
        <v>90</v>
      </c>
      <c r="C41" s="16">
        <v>10640</v>
      </c>
      <c r="D41" s="16">
        <v>25344</v>
      </c>
      <c r="E41" s="79">
        <f>D41/D$1</f>
        <v>0.57039971191933736</v>
      </c>
      <c r="F41" s="80">
        <f>C41*E41</f>
        <v>6069.0529348217497</v>
      </c>
      <c r="G41" s="81">
        <f>+I41/C41</f>
        <v>8.518796992481203</v>
      </c>
      <c r="H41" s="15">
        <f>+G41/E41</f>
        <v>14.934784878863828</v>
      </c>
      <c r="I41" s="82">
        <f>10*J41</f>
        <v>90640</v>
      </c>
      <c r="J41" s="82">
        <f>SUM(K41:BG41)</f>
        <v>9064</v>
      </c>
      <c r="K41" s="83">
        <v>25</v>
      </c>
      <c r="L41" s="83">
        <v>56</v>
      </c>
      <c r="M41" s="83">
        <v>38</v>
      </c>
      <c r="N41" s="82">
        <v>12</v>
      </c>
      <c r="O41" s="82">
        <v>102</v>
      </c>
      <c r="P41" s="82">
        <v>72</v>
      </c>
      <c r="Q41" s="82">
        <v>129</v>
      </c>
      <c r="R41" s="82">
        <v>63</v>
      </c>
      <c r="S41" s="82">
        <v>97</v>
      </c>
      <c r="T41" s="82">
        <v>29</v>
      </c>
      <c r="U41" s="82">
        <v>131</v>
      </c>
      <c r="V41" s="82">
        <v>186</v>
      </c>
      <c r="W41" s="82">
        <v>162</v>
      </c>
      <c r="X41" s="82">
        <v>62</v>
      </c>
      <c r="Y41" s="82">
        <v>213</v>
      </c>
      <c r="Z41" s="82">
        <v>210</v>
      </c>
      <c r="AA41" s="82">
        <v>115</v>
      </c>
      <c r="AB41" s="82">
        <v>281</v>
      </c>
      <c r="AC41" s="82">
        <v>220</v>
      </c>
      <c r="AD41" s="82">
        <v>20</v>
      </c>
      <c r="AE41" s="82">
        <v>404</v>
      </c>
      <c r="AF41" s="84">
        <v>243</v>
      </c>
      <c r="AG41" s="85">
        <v>276</v>
      </c>
      <c r="AH41" s="14">
        <v>58</v>
      </c>
      <c r="AI41" s="14">
        <v>245</v>
      </c>
      <c r="AJ41" s="14">
        <v>54</v>
      </c>
      <c r="AK41" s="14">
        <v>57</v>
      </c>
      <c r="AL41" s="14">
        <v>493</v>
      </c>
      <c r="AM41" s="14">
        <v>258</v>
      </c>
      <c r="AN41" s="86">
        <v>462</v>
      </c>
      <c r="AO41" s="86">
        <v>214</v>
      </c>
      <c r="AP41" s="14">
        <v>16</v>
      </c>
      <c r="AQ41" s="14">
        <v>224</v>
      </c>
      <c r="AR41" s="14">
        <v>120</v>
      </c>
      <c r="AS41" s="14">
        <v>405</v>
      </c>
      <c r="AT41" s="14">
        <v>89</v>
      </c>
      <c r="AU41" s="14">
        <v>415</v>
      </c>
      <c r="AV41" s="14">
        <v>27</v>
      </c>
      <c r="AW41" s="14">
        <v>257</v>
      </c>
      <c r="AX41" s="14">
        <v>74</v>
      </c>
      <c r="AY41" s="14">
        <v>233</v>
      </c>
      <c r="AZ41" s="14">
        <v>169</v>
      </c>
      <c r="BA41" s="14">
        <v>440</v>
      </c>
      <c r="BB41" s="14">
        <v>13</v>
      </c>
      <c r="BC41" s="14">
        <v>66</v>
      </c>
      <c r="BD41" s="14">
        <v>179</v>
      </c>
      <c r="BE41" s="14">
        <v>974</v>
      </c>
      <c r="BF41" s="14">
        <v>376</v>
      </c>
      <c r="BG41" s="87"/>
      <c r="BH41"/>
      <c r="BI41"/>
      <c r="BJ41"/>
      <c r="BK41"/>
      <c r="BL41"/>
      <c r="BM41" s="7"/>
      <c r="BN41" s="7"/>
      <c r="BO41" s="7"/>
      <c r="BP41" s="7"/>
    </row>
    <row r="42" spans="1:68" s="2" customFormat="1" ht="15">
      <c r="A42" s="18">
        <v>70122</v>
      </c>
      <c r="B42" s="14" t="s">
        <v>173</v>
      </c>
      <c r="C42" s="16">
        <v>85654</v>
      </c>
      <c r="D42" s="16">
        <v>36089</v>
      </c>
      <c r="E42" s="79">
        <f>D42/D$1</f>
        <v>0.81222992437882602</v>
      </c>
      <c r="F42" s="80">
        <f>C42*E42</f>
        <v>69570.74194274396</v>
      </c>
      <c r="G42" s="81">
        <f>+I42/C42</f>
        <v>12.075910056739907</v>
      </c>
      <c r="H42" s="15">
        <f>+G42/E42</f>
        <v>14.86760053315602</v>
      </c>
      <c r="I42" s="82">
        <f>10*J42</f>
        <v>1034350</v>
      </c>
      <c r="J42" s="82">
        <f>SUM(K42:BG42)</f>
        <v>103435</v>
      </c>
      <c r="K42" s="83">
        <v>510</v>
      </c>
      <c r="L42" s="83">
        <v>731</v>
      </c>
      <c r="M42" s="83">
        <v>828</v>
      </c>
      <c r="N42" s="82">
        <v>467</v>
      </c>
      <c r="O42" s="82">
        <v>1024</v>
      </c>
      <c r="P42" s="82">
        <v>985</v>
      </c>
      <c r="Q42" s="82">
        <v>1154</v>
      </c>
      <c r="R42" s="82">
        <v>1307</v>
      </c>
      <c r="S42" s="82">
        <v>1226</v>
      </c>
      <c r="T42" s="82">
        <v>630</v>
      </c>
      <c r="U42" s="82">
        <v>2086</v>
      </c>
      <c r="V42" s="82">
        <v>1768</v>
      </c>
      <c r="W42" s="82">
        <v>2221</v>
      </c>
      <c r="X42" s="82">
        <v>687</v>
      </c>
      <c r="Y42" s="82">
        <v>2044</v>
      </c>
      <c r="Z42" s="82">
        <v>2154</v>
      </c>
      <c r="AA42" s="82">
        <v>1471</v>
      </c>
      <c r="AB42" s="82">
        <v>1777</v>
      </c>
      <c r="AC42" s="82">
        <v>1808</v>
      </c>
      <c r="AD42" s="82">
        <v>1059</v>
      </c>
      <c r="AE42" s="82">
        <v>3438</v>
      </c>
      <c r="AF42" s="84">
        <v>2988</v>
      </c>
      <c r="AG42" s="85">
        <v>2131</v>
      </c>
      <c r="AH42" s="14">
        <v>2911</v>
      </c>
      <c r="AI42" s="14">
        <v>2674</v>
      </c>
      <c r="AJ42" s="14">
        <v>1404</v>
      </c>
      <c r="AK42" s="14">
        <v>3656</v>
      </c>
      <c r="AL42" s="14">
        <v>2963</v>
      </c>
      <c r="AM42" s="14">
        <v>2757</v>
      </c>
      <c r="AN42" s="86">
        <v>2995</v>
      </c>
      <c r="AO42" s="86">
        <v>2753</v>
      </c>
      <c r="AP42" s="14">
        <v>987</v>
      </c>
      <c r="AQ42" s="14">
        <v>2116</v>
      </c>
      <c r="AR42" s="14">
        <v>2249</v>
      </c>
      <c r="AS42" s="14">
        <v>2348</v>
      </c>
      <c r="AT42" s="14">
        <v>2695</v>
      </c>
      <c r="AU42" s="14">
        <v>2963</v>
      </c>
      <c r="AV42" s="14">
        <v>1072</v>
      </c>
      <c r="AW42" s="14">
        <v>2948</v>
      </c>
      <c r="AX42" s="14">
        <v>2778</v>
      </c>
      <c r="AY42" s="14">
        <v>3026</v>
      </c>
      <c r="AZ42" s="14">
        <v>3183</v>
      </c>
      <c r="BA42" s="14">
        <v>3190</v>
      </c>
      <c r="BB42" s="14">
        <v>1225</v>
      </c>
      <c r="BC42" s="14">
        <v>3681</v>
      </c>
      <c r="BD42" s="14">
        <v>3636</v>
      </c>
      <c r="BE42" s="14">
        <v>4164</v>
      </c>
      <c r="BF42" s="14">
        <v>4567</v>
      </c>
      <c r="BG42" s="87"/>
      <c r="BH42"/>
      <c r="BI42"/>
      <c r="BJ42"/>
      <c r="BK42"/>
      <c r="BL42"/>
      <c r="BM42" s="7"/>
      <c r="BN42" s="7"/>
      <c r="BO42" s="7"/>
      <c r="BP42" s="7"/>
    </row>
    <row r="43" spans="1:68" s="3" customFormat="1" ht="15">
      <c r="A43" s="18">
        <v>80217</v>
      </c>
      <c r="B43" s="14" t="s">
        <v>6</v>
      </c>
      <c r="C43" s="16">
        <v>24443</v>
      </c>
      <c r="D43" s="16">
        <v>30803</v>
      </c>
      <c r="E43" s="79">
        <f>D43/D$1</f>
        <v>0.69326161325171043</v>
      </c>
      <c r="F43" s="80">
        <f>C43*E43</f>
        <v>16945.393612711559</v>
      </c>
      <c r="G43" s="81">
        <f>+I43/C43</f>
        <v>10.295381090700815</v>
      </c>
      <c r="H43" s="15">
        <f>+G43/E43</f>
        <v>14.850643528942591</v>
      </c>
      <c r="I43" s="82">
        <f>10*J43</f>
        <v>251650</v>
      </c>
      <c r="J43" s="82">
        <f>SUM(K43:BG43)</f>
        <v>25165</v>
      </c>
      <c r="K43" s="83">
        <v>71</v>
      </c>
      <c r="L43" s="83">
        <v>136</v>
      </c>
      <c r="M43" s="83">
        <v>193</v>
      </c>
      <c r="N43" s="82">
        <v>34</v>
      </c>
      <c r="O43" s="82">
        <v>322</v>
      </c>
      <c r="P43" s="82">
        <v>382</v>
      </c>
      <c r="Q43" s="82">
        <v>412</v>
      </c>
      <c r="R43" s="82">
        <v>342</v>
      </c>
      <c r="S43" s="82">
        <v>314</v>
      </c>
      <c r="T43" s="82">
        <v>75</v>
      </c>
      <c r="U43" s="82">
        <v>481</v>
      </c>
      <c r="V43" s="82">
        <v>424</v>
      </c>
      <c r="W43" s="82">
        <v>442</v>
      </c>
      <c r="X43" s="82">
        <v>15</v>
      </c>
      <c r="Y43" s="82">
        <v>570</v>
      </c>
      <c r="Z43" s="82">
        <v>410</v>
      </c>
      <c r="AA43" s="82">
        <v>505</v>
      </c>
      <c r="AB43" s="82">
        <v>584</v>
      </c>
      <c r="AC43" s="82">
        <v>376</v>
      </c>
      <c r="AD43" s="82">
        <v>149</v>
      </c>
      <c r="AE43" s="82">
        <v>657</v>
      </c>
      <c r="AF43" s="84">
        <v>631</v>
      </c>
      <c r="AG43" s="85">
        <v>549</v>
      </c>
      <c r="AH43" s="14">
        <v>684</v>
      </c>
      <c r="AI43" s="14">
        <v>585</v>
      </c>
      <c r="AJ43" s="14">
        <v>148</v>
      </c>
      <c r="AK43" s="14">
        <v>747</v>
      </c>
      <c r="AL43" s="14">
        <v>699</v>
      </c>
      <c r="AM43" s="14">
        <v>516</v>
      </c>
      <c r="AN43" s="86">
        <v>402</v>
      </c>
      <c r="AO43" s="86">
        <v>568</v>
      </c>
      <c r="AP43" s="14">
        <v>70</v>
      </c>
      <c r="AQ43" s="14">
        <v>603</v>
      </c>
      <c r="AR43" s="14">
        <v>464</v>
      </c>
      <c r="AS43" s="14">
        <v>749</v>
      </c>
      <c r="AT43" s="14">
        <v>792</v>
      </c>
      <c r="AU43" s="14">
        <v>602</v>
      </c>
      <c r="AV43" s="14">
        <v>61</v>
      </c>
      <c r="AW43" s="14">
        <v>656</v>
      </c>
      <c r="AX43" s="14">
        <v>944</v>
      </c>
      <c r="AY43" s="14">
        <v>1048</v>
      </c>
      <c r="AZ43" s="14">
        <v>759</v>
      </c>
      <c r="BA43" s="14">
        <v>838</v>
      </c>
      <c r="BB43" s="14">
        <v>161</v>
      </c>
      <c r="BC43" s="14">
        <v>1097</v>
      </c>
      <c r="BD43" s="14">
        <v>1105</v>
      </c>
      <c r="BE43" s="14">
        <v>1432</v>
      </c>
      <c r="BF43" s="14">
        <v>1361</v>
      </c>
      <c r="BG43" s="87"/>
      <c r="BH43"/>
      <c r="BI43"/>
      <c r="BJ43"/>
      <c r="BK43"/>
      <c r="BL43"/>
      <c r="BM43" s="7"/>
      <c r="BN43" s="7"/>
      <c r="BO43" s="7"/>
      <c r="BP43" s="7"/>
    </row>
    <row r="44" spans="1:68" s="2" customFormat="1" ht="15" customHeight="1">
      <c r="A44" s="18">
        <v>70602</v>
      </c>
      <c r="B44" s="14" t="s">
        <v>93</v>
      </c>
      <c r="C44" s="16">
        <v>29413</v>
      </c>
      <c r="D44" s="16">
        <v>31165</v>
      </c>
      <c r="E44" s="79">
        <f>D44/D$1</f>
        <v>0.70140889449045729</v>
      </c>
      <c r="F44" s="80">
        <f>C44*E44</f>
        <v>20630.539813647822</v>
      </c>
      <c r="G44" s="81">
        <f>+I44/C44</f>
        <v>10.347805392173528</v>
      </c>
      <c r="H44" s="15">
        <f>+G44/E44</f>
        <v>14.752885903579472</v>
      </c>
      <c r="I44" s="82">
        <f>10*J44</f>
        <v>304360</v>
      </c>
      <c r="J44" s="82">
        <f>SUM(K44:BG44)</f>
        <v>30436</v>
      </c>
      <c r="K44" s="83">
        <v>81</v>
      </c>
      <c r="L44" s="83">
        <v>154</v>
      </c>
      <c r="M44" s="83">
        <v>152</v>
      </c>
      <c r="N44" s="82">
        <v>98</v>
      </c>
      <c r="O44" s="82">
        <v>247</v>
      </c>
      <c r="P44" s="82">
        <v>316</v>
      </c>
      <c r="Q44" s="82">
        <v>288</v>
      </c>
      <c r="R44" s="82">
        <v>387</v>
      </c>
      <c r="S44" s="82">
        <v>338</v>
      </c>
      <c r="T44" s="82">
        <v>191</v>
      </c>
      <c r="U44" s="82">
        <v>535</v>
      </c>
      <c r="V44" s="82">
        <v>543</v>
      </c>
      <c r="W44" s="82">
        <v>616</v>
      </c>
      <c r="X44" s="82">
        <v>184</v>
      </c>
      <c r="Y44" s="82">
        <v>506</v>
      </c>
      <c r="Z44" s="82">
        <v>659</v>
      </c>
      <c r="AA44" s="82">
        <v>527</v>
      </c>
      <c r="AB44" s="82">
        <v>511</v>
      </c>
      <c r="AC44" s="82">
        <v>29</v>
      </c>
      <c r="AD44" s="82">
        <v>665</v>
      </c>
      <c r="AE44" s="82">
        <v>658</v>
      </c>
      <c r="AF44" s="84">
        <v>458</v>
      </c>
      <c r="AG44" s="85">
        <v>568</v>
      </c>
      <c r="AH44" s="14">
        <v>1392</v>
      </c>
      <c r="AI44" s="14">
        <v>116</v>
      </c>
      <c r="AJ44" s="14">
        <v>1140</v>
      </c>
      <c r="AK44" s="14">
        <v>725</v>
      </c>
      <c r="AL44" s="14">
        <v>19</v>
      </c>
      <c r="AM44" s="14">
        <v>953</v>
      </c>
      <c r="AN44" s="86">
        <v>843</v>
      </c>
      <c r="AO44" s="86">
        <v>629</v>
      </c>
      <c r="AP44" s="14">
        <v>381</v>
      </c>
      <c r="AQ44" s="14">
        <v>847</v>
      </c>
      <c r="AR44" s="14">
        <v>678</v>
      </c>
      <c r="AS44" s="14">
        <v>683</v>
      </c>
      <c r="AT44" s="14">
        <v>920</v>
      </c>
      <c r="AU44" s="14">
        <v>715</v>
      </c>
      <c r="AV44" s="14">
        <v>54</v>
      </c>
      <c r="AW44" s="14">
        <v>1104</v>
      </c>
      <c r="AX44" s="14">
        <v>887</v>
      </c>
      <c r="AY44" s="14">
        <v>1445</v>
      </c>
      <c r="AZ44" s="14">
        <v>1078</v>
      </c>
      <c r="BA44" s="14">
        <v>1039</v>
      </c>
      <c r="BB44" s="14">
        <v>304</v>
      </c>
      <c r="BC44" s="14">
        <v>1175</v>
      </c>
      <c r="BD44" s="14">
        <v>1471</v>
      </c>
      <c r="BE44" s="14">
        <v>1032</v>
      </c>
      <c r="BF44" s="14">
        <v>2095</v>
      </c>
      <c r="BG44" s="87"/>
      <c r="BH44"/>
      <c r="BI44"/>
      <c r="BJ44"/>
      <c r="BK44"/>
      <c r="BL44"/>
      <c r="BM44" s="1"/>
      <c r="BN44" s="1"/>
      <c r="BO44" s="1"/>
      <c r="BP44" s="1"/>
    </row>
    <row r="45" spans="1:68" s="4" customFormat="1" ht="15">
      <c r="A45" s="18">
        <v>71129</v>
      </c>
      <c r="B45" s="14" t="s">
        <v>94</v>
      </c>
      <c r="C45" s="16">
        <v>15019</v>
      </c>
      <c r="D45" s="16">
        <v>39250</v>
      </c>
      <c r="E45" s="79">
        <f>D45/D$1</f>
        <v>0.88337234425639177</v>
      </c>
      <c r="F45" s="80">
        <f>C45*E45</f>
        <v>13267.369238386747</v>
      </c>
      <c r="G45" s="81">
        <f>+I45/C45</f>
        <v>13.018176975830615</v>
      </c>
      <c r="H45" s="15">
        <f>+G45/E45</f>
        <v>14.736908009939004</v>
      </c>
      <c r="I45" s="82">
        <f>10*J45</f>
        <v>195520</v>
      </c>
      <c r="J45" s="82">
        <f>SUM(K45:BG45)</f>
        <v>19552</v>
      </c>
      <c r="K45" s="83">
        <v>53</v>
      </c>
      <c r="L45" s="83">
        <v>165</v>
      </c>
      <c r="M45" s="83">
        <v>152</v>
      </c>
      <c r="N45" s="82"/>
      <c r="O45" s="82">
        <v>343</v>
      </c>
      <c r="P45" s="82">
        <v>207</v>
      </c>
      <c r="Q45" s="82">
        <v>227</v>
      </c>
      <c r="R45" s="82">
        <v>252</v>
      </c>
      <c r="S45" s="82">
        <v>310</v>
      </c>
      <c r="T45" s="82">
        <v>6</v>
      </c>
      <c r="U45" s="82">
        <v>626</v>
      </c>
      <c r="V45" s="82">
        <v>370</v>
      </c>
      <c r="W45" s="82">
        <v>438</v>
      </c>
      <c r="X45" s="82">
        <v>1</v>
      </c>
      <c r="Y45" s="82">
        <v>756</v>
      </c>
      <c r="Z45" s="82">
        <v>379</v>
      </c>
      <c r="AA45" s="82">
        <v>400</v>
      </c>
      <c r="AB45" s="82">
        <v>182</v>
      </c>
      <c r="AC45" s="82">
        <v>722</v>
      </c>
      <c r="AD45" s="82">
        <v>8</v>
      </c>
      <c r="AE45" s="82">
        <v>289</v>
      </c>
      <c r="AF45" s="84">
        <v>1498</v>
      </c>
      <c r="AG45" s="85">
        <v>423</v>
      </c>
      <c r="AH45" s="14">
        <v>420</v>
      </c>
      <c r="AI45" s="14">
        <v>36</v>
      </c>
      <c r="AJ45" s="14">
        <v>437</v>
      </c>
      <c r="AK45" s="14">
        <v>969</v>
      </c>
      <c r="AL45" s="14">
        <v>16</v>
      </c>
      <c r="AM45" s="14">
        <v>846</v>
      </c>
      <c r="AN45" s="86">
        <v>699</v>
      </c>
      <c r="AO45" s="86">
        <v>376</v>
      </c>
      <c r="AP45" s="14">
        <v>11</v>
      </c>
      <c r="AQ45" s="14">
        <v>704</v>
      </c>
      <c r="AR45" s="14">
        <v>480</v>
      </c>
      <c r="AS45" s="14">
        <v>464</v>
      </c>
      <c r="AT45" s="14">
        <v>433</v>
      </c>
      <c r="AU45" s="14">
        <v>447</v>
      </c>
      <c r="AV45" s="14">
        <v>5</v>
      </c>
      <c r="AW45" s="14">
        <v>726</v>
      </c>
      <c r="AX45" s="14">
        <v>425</v>
      </c>
      <c r="AY45" s="14">
        <v>509</v>
      </c>
      <c r="AZ45" s="14">
        <v>522</v>
      </c>
      <c r="BA45" s="14">
        <v>508</v>
      </c>
      <c r="BB45" s="14">
        <v>11</v>
      </c>
      <c r="BC45" s="14">
        <v>768</v>
      </c>
      <c r="BD45" s="14">
        <v>575</v>
      </c>
      <c r="BE45" s="14">
        <v>780</v>
      </c>
      <c r="BF45" s="14">
        <v>578</v>
      </c>
      <c r="BG45" s="87"/>
      <c r="BH45"/>
      <c r="BI45"/>
      <c r="BJ45"/>
      <c r="BK45"/>
      <c r="BL45"/>
      <c r="BM45" s="7"/>
      <c r="BN45" s="7"/>
      <c r="BO45" s="7"/>
      <c r="BP45" s="7"/>
    </row>
    <row r="46" spans="1:68" s="1" customFormat="1" ht="15">
      <c r="A46" s="18">
        <v>71331</v>
      </c>
      <c r="B46" s="14" t="s">
        <v>174</v>
      </c>
      <c r="C46" s="16">
        <v>85463</v>
      </c>
      <c r="D46" s="16">
        <v>39478</v>
      </c>
      <c r="E46" s="79">
        <f>D46/D$1</f>
        <v>0.88850378105869643</v>
      </c>
      <c r="F46" s="80">
        <f>C46*E46</f>
        <v>75934.198640619376</v>
      </c>
      <c r="G46" s="81">
        <f>+I46/C46</f>
        <v>13.088588043948844</v>
      </c>
      <c r="H46" s="15">
        <f>+G46/E46</f>
        <v>14.73104371976126</v>
      </c>
      <c r="I46" s="82">
        <f>10*J46</f>
        <v>1118590</v>
      </c>
      <c r="J46" s="82">
        <f>SUM(K46:BG46)</f>
        <v>111859</v>
      </c>
      <c r="K46" s="83">
        <v>511</v>
      </c>
      <c r="L46" s="83">
        <v>587</v>
      </c>
      <c r="M46" s="83">
        <v>862</v>
      </c>
      <c r="N46" s="82">
        <v>8</v>
      </c>
      <c r="O46" s="82">
        <v>1570</v>
      </c>
      <c r="P46" s="82">
        <v>834</v>
      </c>
      <c r="Q46" s="82">
        <v>1475</v>
      </c>
      <c r="R46" s="82">
        <v>1191</v>
      </c>
      <c r="S46" s="82">
        <v>935</v>
      </c>
      <c r="T46" s="82">
        <v>13</v>
      </c>
      <c r="U46" s="82">
        <v>2370</v>
      </c>
      <c r="V46" s="82">
        <v>1355</v>
      </c>
      <c r="W46" s="82">
        <v>1820</v>
      </c>
      <c r="X46" s="82">
        <v>33</v>
      </c>
      <c r="Y46" s="82">
        <v>2625</v>
      </c>
      <c r="Z46" s="82">
        <v>1559</v>
      </c>
      <c r="AA46" s="82">
        <v>1758</v>
      </c>
      <c r="AB46" s="82">
        <v>1604</v>
      </c>
      <c r="AC46" s="82">
        <v>2725</v>
      </c>
      <c r="AD46" s="82">
        <v>32</v>
      </c>
      <c r="AE46" s="82">
        <v>3243</v>
      </c>
      <c r="AF46" s="84">
        <v>3703</v>
      </c>
      <c r="AG46" s="85">
        <v>2752</v>
      </c>
      <c r="AH46" s="14">
        <v>2025</v>
      </c>
      <c r="AI46" s="14">
        <v>2761</v>
      </c>
      <c r="AJ46" s="14">
        <v>86</v>
      </c>
      <c r="AK46" s="14">
        <v>4880</v>
      </c>
      <c r="AL46" s="14">
        <v>663</v>
      </c>
      <c r="AM46" s="14">
        <v>5984</v>
      </c>
      <c r="AN46" s="86">
        <v>4210</v>
      </c>
      <c r="AO46" s="86">
        <v>1510</v>
      </c>
      <c r="AP46" s="14">
        <v>41</v>
      </c>
      <c r="AQ46" s="14">
        <v>3773</v>
      </c>
      <c r="AR46" s="14">
        <v>3341</v>
      </c>
      <c r="AS46" s="14">
        <v>2770</v>
      </c>
      <c r="AT46" s="14">
        <v>3353</v>
      </c>
      <c r="AU46" s="14">
        <v>3527</v>
      </c>
      <c r="AV46" s="14">
        <v>18</v>
      </c>
      <c r="AW46" s="14">
        <v>3721</v>
      </c>
      <c r="AX46" s="14">
        <v>2955</v>
      </c>
      <c r="AY46" s="14">
        <v>4360</v>
      </c>
      <c r="AZ46" s="14">
        <v>3318</v>
      </c>
      <c r="BA46" s="14">
        <v>3927</v>
      </c>
      <c r="BB46" s="14">
        <v>28</v>
      </c>
      <c r="BC46" s="14">
        <v>5517</v>
      </c>
      <c r="BD46" s="14">
        <v>4326</v>
      </c>
      <c r="BE46" s="14">
        <v>5731</v>
      </c>
      <c r="BF46" s="14">
        <v>5469</v>
      </c>
      <c r="BG46" s="87"/>
      <c r="BH46"/>
      <c r="BI46"/>
      <c r="BJ46"/>
      <c r="BK46"/>
      <c r="BL46"/>
      <c r="BM46" s="5"/>
      <c r="BN46" s="5"/>
      <c r="BO46" s="5"/>
      <c r="BP46" s="5"/>
    </row>
    <row r="47" spans="1:68" s="7" customFormat="1" ht="15">
      <c r="A47" s="18">
        <v>80497</v>
      </c>
      <c r="B47" s="14" t="s">
        <v>38</v>
      </c>
      <c r="C47" s="16">
        <v>32799</v>
      </c>
      <c r="D47" s="16">
        <v>38451</v>
      </c>
      <c r="E47" s="79">
        <f>D47/D$1</f>
        <v>0.86538980914656105</v>
      </c>
      <c r="F47" s="80">
        <f>C47*E47</f>
        <v>28383.920350198056</v>
      </c>
      <c r="G47" s="81">
        <f>+I47/C47</f>
        <v>12.746120308545992</v>
      </c>
      <c r="H47" s="15">
        <f>+G47/E47</f>
        <v>14.728761736998141</v>
      </c>
      <c r="I47" s="82">
        <f>10*J47</f>
        <v>418060</v>
      </c>
      <c r="J47" s="82">
        <f>SUM(K47:BG47)</f>
        <v>41806</v>
      </c>
      <c r="K47" s="83">
        <v>61</v>
      </c>
      <c r="L47" s="83">
        <v>295</v>
      </c>
      <c r="M47" s="83">
        <v>319</v>
      </c>
      <c r="N47" s="82">
        <v>118</v>
      </c>
      <c r="O47" s="82">
        <v>431</v>
      </c>
      <c r="P47" s="82">
        <v>368</v>
      </c>
      <c r="Q47" s="82">
        <v>435</v>
      </c>
      <c r="R47" s="82">
        <v>480</v>
      </c>
      <c r="S47" s="82">
        <v>532</v>
      </c>
      <c r="T47" s="82">
        <v>180</v>
      </c>
      <c r="U47" s="82">
        <v>652</v>
      </c>
      <c r="V47" s="82">
        <v>642</v>
      </c>
      <c r="W47" s="82">
        <v>699</v>
      </c>
      <c r="X47" s="82">
        <v>252</v>
      </c>
      <c r="Y47" s="82">
        <v>733</v>
      </c>
      <c r="Z47" s="82">
        <v>672</v>
      </c>
      <c r="AA47" s="82">
        <v>677</v>
      </c>
      <c r="AB47" s="82">
        <v>559</v>
      </c>
      <c r="AC47" s="82">
        <v>655</v>
      </c>
      <c r="AD47" s="82">
        <v>278</v>
      </c>
      <c r="AE47" s="82">
        <v>939</v>
      </c>
      <c r="AF47" s="84">
        <v>1031</v>
      </c>
      <c r="AG47" s="85">
        <v>892</v>
      </c>
      <c r="AH47" s="14">
        <v>1105</v>
      </c>
      <c r="AI47" s="14">
        <v>1162</v>
      </c>
      <c r="AJ47" s="14">
        <v>494</v>
      </c>
      <c r="AK47" s="14">
        <v>1293</v>
      </c>
      <c r="AL47" s="14">
        <v>1160</v>
      </c>
      <c r="AM47" s="14">
        <v>1226</v>
      </c>
      <c r="AN47" s="86">
        <v>1173</v>
      </c>
      <c r="AO47" s="86">
        <v>1227</v>
      </c>
      <c r="AP47" s="14">
        <v>229</v>
      </c>
      <c r="AQ47" s="14">
        <v>1110</v>
      </c>
      <c r="AR47" s="14">
        <v>1113</v>
      </c>
      <c r="AS47" s="14">
        <v>1124</v>
      </c>
      <c r="AT47" s="14">
        <v>1307</v>
      </c>
      <c r="AU47" s="14">
        <v>1174</v>
      </c>
      <c r="AV47" s="14">
        <v>286</v>
      </c>
      <c r="AW47" s="14">
        <v>1206</v>
      </c>
      <c r="AX47" s="14">
        <v>1312</v>
      </c>
      <c r="AY47" s="14">
        <v>1430</v>
      </c>
      <c r="AZ47" s="14">
        <v>1584</v>
      </c>
      <c r="BA47" s="14">
        <v>1532</v>
      </c>
      <c r="BB47" s="14">
        <v>412</v>
      </c>
      <c r="BC47" s="14">
        <v>1577</v>
      </c>
      <c r="BD47" s="14">
        <v>1699</v>
      </c>
      <c r="BE47" s="14">
        <v>1872</v>
      </c>
      <c r="BF47" s="14">
        <v>2099</v>
      </c>
      <c r="BG47" s="87"/>
      <c r="BH47"/>
      <c r="BI47"/>
      <c r="BJ47"/>
      <c r="BK47"/>
      <c r="BL47"/>
      <c r="BM47"/>
      <c r="BN47"/>
      <c r="BO47"/>
      <c r="BP47"/>
    </row>
    <row r="48" spans="1:68" s="1" customFormat="1" ht="13.5" customHeight="1">
      <c r="A48" s="18">
        <v>80209</v>
      </c>
      <c r="B48" s="14" t="s">
        <v>21</v>
      </c>
      <c r="C48" s="16">
        <v>56760</v>
      </c>
      <c r="D48" s="16">
        <v>37515</v>
      </c>
      <c r="E48" s="79">
        <f>D48/D$1</f>
        <v>0.84432391069499457</v>
      </c>
      <c r="F48" s="80">
        <f>C48*E48</f>
        <v>47923.825171047894</v>
      </c>
      <c r="G48" s="81">
        <f>+I48/C48</f>
        <v>12.371564482029598</v>
      </c>
      <c r="H48" s="15">
        <f>+G48/E48</f>
        <v>14.652628363735548</v>
      </c>
      <c r="I48" s="82">
        <f>10*J48</f>
        <v>702210</v>
      </c>
      <c r="J48" s="82">
        <f>SUM(K48:BG48)</f>
        <v>70221</v>
      </c>
      <c r="K48" s="83">
        <v>303</v>
      </c>
      <c r="L48" s="83">
        <v>403</v>
      </c>
      <c r="M48" s="83">
        <v>461</v>
      </c>
      <c r="N48" s="82">
        <v>158</v>
      </c>
      <c r="O48" s="82">
        <v>856</v>
      </c>
      <c r="P48" s="82">
        <v>476</v>
      </c>
      <c r="Q48" s="82">
        <v>1479</v>
      </c>
      <c r="R48" s="82">
        <v>764</v>
      </c>
      <c r="S48" s="82">
        <v>1017</v>
      </c>
      <c r="T48" s="82">
        <v>323</v>
      </c>
      <c r="U48" s="82">
        <v>1301</v>
      </c>
      <c r="V48" s="82">
        <v>1042</v>
      </c>
      <c r="W48" s="82">
        <v>1479</v>
      </c>
      <c r="X48" s="82">
        <v>379</v>
      </c>
      <c r="Y48" s="82">
        <v>1576</v>
      </c>
      <c r="Z48" s="82">
        <v>1107</v>
      </c>
      <c r="AA48" s="82">
        <v>1349</v>
      </c>
      <c r="AB48" s="82">
        <v>1199</v>
      </c>
      <c r="AC48" s="82">
        <v>1355</v>
      </c>
      <c r="AD48" s="82">
        <v>482</v>
      </c>
      <c r="AE48" s="82">
        <v>2022</v>
      </c>
      <c r="AF48" s="84">
        <v>2062</v>
      </c>
      <c r="AG48" s="85">
        <v>1279</v>
      </c>
      <c r="AH48" s="14">
        <v>1433</v>
      </c>
      <c r="AI48" s="14">
        <v>1504</v>
      </c>
      <c r="AJ48" s="14">
        <v>704</v>
      </c>
      <c r="AK48" s="14">
        <v>2463</v>
      </c>
      <c r="AL48" s="14">
        <v>2217</v>
      </c>
      <c r="AM48" s="14">
        <v>1907</v>
      </c>
      <c r="AN48" s="86">
        <v>2397</v>
      </c>
      <c r="AO48" s="86">
        <v>1775</v>
      </c>
      <c r="AP48" s="14">
        <v>405</v>
      </c>
      <c r="AQ48" s="14">
        <v>1720</v>
      </c>
      <c r="AR48" s="14">
        <v>1886</v>
      </c>
      <c r="AS48" s="14">
        <v>2073</v>
      </c>
      <c r="AT48" s="14">
        <v>2065</v>
      </c>
      <c r="AU48" s="14">
        <v>1918</v>
      </c>
      <c r="AV48" s="14">
        <v>438</v>
      </c>
      <c r="AW48" s="14">
        <v>2073</v>
      </c>
      <c r="AX48" s="14">
        <v>2279</v>
      </c>
      <c r="AY48" s="14">
        <v>2154</v>
      </c>
      <c r="AZ48" s="14">
        <v>2305</v>
      </c>
      <c r="BA48" s="14">
        <v>1897</v>
      </c>
      <c r="BB48" s="14">
        <v>465</v>
      </c>
      <c r="BC48" s="14">
        <v>2541</v>
      </c>
      <c r="BD48" s="14">
        <v>2846</v>
      </c>
      <c r="BE48" s="14">
        <v>3202</v>
      </c>
      <c r="BF48" s="14">
        <v>2682</v>
      </c>
      <c r="BG48" s="87"/>
      <c r="BH48"/>
      <c r="BI48"/>
      <c r="BJ48"/>
      <c r="BK48"/>
      <c r="BL48"/>
      <c r="BM48" s="7"/>
      <c r="BN48" s="7"/>
      <c r="BO48" s="7"/>
      <c r="BP48" s="7"/>
    </row>
    <row r="49" spans="1:68" s="7" customFormat="1" ht="15">
      <c r="A49" s="18">
        <v>70564</v>
      </c>
      <c r="B49" s="14" t="s">
        <v>60</v>
      </c>
      <c r="C49" s="16">
        <v>30718</v>
      </c>
      <c r="D49" s="16">
        <v>30227</v>
      </c>
      <c r="E49" s="79">
        <f>D49/D$1</f>
        <v>0.68029798343536185</v>
      </c>
      <c r="F49" s="80">
        <f>C49*E49</f>
        <v>20897.393455167447</v>
      </c>
      <c r="G49" s="81">
        <f>+I49/C49</f>
        <v>9.9365193046422284</v>
      </c>
      <c r="H49" s="15">
        <f>+G49/E49</f>
        <v>14.606127824258561</v>
      </c>
      <c r="I49" s="82">
        <f>10*J49</f>
        <v>305230</v>
      </c>
      <c r="J49" s="82">
        <f>SUM(K49:BG49)</f>
        <v>30523</v>
      </c>
      <c r="K49" s="83">
        <v>133</v>
      </c>
      <c r="L49" s="83">
        <v>213</v>
      </c>
      <c r="M49" s="83">
        <v>153</v>
      </c>
      <c r="N49" s="82">
        <v>19</v>
      </c>
      <c r="O49" s="82">
        <v>287</v>
      </c>
      <c r="P49" s="82">
        <v>308</v>
      </c>
      <c r="Q49" s="82">
        <v>351</v>
      </c>
      <c r="R49" s="82">
        <v>360</v>
      </c>
      <c r="S49" s="82">
        <v>319</v>
      </c>
      <c r="T49" s="82">
        <v>37</v>
      </c>
      <c r="U49" s="82">
        <v>729</v>
      </c>
      <c r="V49" s="82">
        <v>467</v>
      </c>
      <c r="W49" s="82">
        <v>587</v>
      </c>
      <c r="X49" s="82">
        <v>65</v>
      </c>
      <c r="Y49" s="82">
        <v>542</v>
      </c>
      <c r="Z49" s="82">
        <v>691</v>
      </c>
      <c r="AA49" s="82">
        <v>546</v>
      </c>
      <c r="AB49" s="82">
        <v>635</v>
      </c>
      <c r="AC49" s="82">
        <v>522</v>
      </c>
      <c r="AD49" s="82">
        <v>173</v>
      </c>
      <c r="AE49" s="82">
        <v>1297</v>
      </c>
      <c r="AF49" s="84">
        <v>914</v>
      </c>
      <c r="AG49" s="85">
        <v>636</v>
      </c>
      <c r="AH49" s="14">
        <v>1120</v>
      </c>
      <c r="AI49" s="14">
        <v>817</v>
      </c>
      <c r="AJ49" s="14">
        <v>139</v>
      </c>
      <c r="AK49" s="14">
        <v>1055</v>
      </c>
      <c r="AL49" s="14">
        <v>1209</v>
      </c>
      <c r="AM49" s="14">
        <v>725</v>
      </c>
      <c r="AN49" s="86">
        <v>1189</v>
      </c>
      <c r="AO49" s="86">
        <v>691</v>
      </c>
      <c r="AP49" s="14">
        <v>200</v>
      </c>
      <c r="AQ49" s="14">
        <v>879</v>
      </c>
      <c r="AR49" s="14">
        <v>848</v>
      </c>
      <c r="AS49" s="14">
        <v>844</v>
      </c>
      <c r="AT49" s="14">
        <v>792</v>
      </c>
      <c r="AU49" s="14">
        <v>940</v>
      </c>
      <c r="AV49" s="14">
        <v>155</v>
      </c>
      <c r="AW49" s="14">
        <v>724</v>
      </c>
      <c r="AX49" s="14">
        <v>951</v>
      </c>
      <c r="AY49" s="14">
        <v>952</v>
      </c>
      <c r="AZ49" s="14">
        <v>761</v>
      </c>
      <c r="BA49" s="14">
        <v>1038</v>
      </c>
      <c r="BB49" s="14">
        <v>96</v>
      </c>
      <c r="BC49" s="14">
        <v>1203</v>
      </c>
      <c r="BD49" s="14">
        <v>996</v>
      </c>
      <c r="BE49" s="14">
        <v>1141</v>
      </c>
      <c r="BF49" s="14">
        <v>1074</v>
      </c>
      <c r="BG49" s="87"/>
      <c r="BH49"/>
      <c r="BI49"/>
      <c r="BJ49"/>
      <c r="BK49"/>
      <c r="BL49"/>
      <c r="BM49" s="1"/>
      <c r="BN49" s="1"/>
      <c r="BO49" s="1"/>
      <c r="BP49" s="1"/>
    </row>
    <row r="50" spans="1:68" s="1" customFormat="1" ht="15">
      <c r="A50" s="18">
        <v>80225</v>
      </c>
      <c r="B50" s="14" t="s">
        <v>7</v>
      </c>
      <c r="C50" s="16">
        <v>32480</v>
      </c>
      <c r="D50" s="16">
        <v>39843</v>
      </c>
      <c r="E50" s="79">
        <f>D50/D$1</f>
        <v>0.89671858120273673</v>
      </c>
      <c r="F50" s="80">
        <f>C50*E50</f>
        <v>29125.419517464888</v>
      </c>
      <c r="G50" s="81">
        <f>+I50/C50</f>
        <v>13.033251231527094</v>
      </c>
      <c r="H50" s="15">
        <f>+G50/E50</f>
        <v>14.534382920945006</v>
      </c>
      <c r="I50" s="82">
        <f>10*J50</f>
        <v>423320</v>
      </c>
      <c r="J50" s="82">
        <f>SUM(K50:BG50)</f>
        <v>42332</v>
      </c>
      <c r="K50" s="83">
        <v>278</v>
      </c>
      <c r="L50" s="83">
        <v>294</v>
      </c>
      <c r="M50" s="83">
        <v>398</v>
      </c>
      <c r="N50" s="82">
        <v>85</v>
      </c>
      <c r="O50" s="82">
        <v>714</v>
      </c>
      <c r="P50" s="82">
        <v>466</v>
      </c>
      <c r="Q50" s="82">
        <v>535</v>
      </c>
      <c r="R50" s="82">
        <v>555</v>
      </c>
      <c r="S50" s="82">
        <v>459</v>
      </c>
      <c r="T50" s="82">
        <v>138</v>
      </c>
      <c r="U50" s="82">
        <v>684</v>
      </c>
      <c r="V50" s="82">
        <v>629</v>
      </c>
      <c r="W50" s="82">
        <v>864</v>
      </c>
      <c r="X50" s="82">
        <v>208</v>
      </c>
      <c r="Y50" s="82">
        <v>916</v>
      </c>
      <c r="Z50" s="82">
        <v>792</v>
      </c>
      <c r="AA50" s="82">
        <v>762</v>
      </c>
      <c r="AB50" s="82">
        <v>827</v>
      </c>
      <c r="AC50" s="82">
        <v>828</v>
      </c>
      <c r="AD50" s="82">
        <v>191</v>
      </c>
      <c r="AE50" s="82">
        <v>1286</v>
      </c>
      <c r="AF50" s="84">
        <v>1229</v>
      </c>
      <c r="AG50" s="85">
        <v>1023</v>
      </c>
      <c r="AH50" s="14">
        <v>1574</v>
      </c>
      <c r="AI50" s="14">
        <v>987</v>
      </c>
      <c r="AJ50" s="14">
        <v>269</v>
      </c>
      <c r="AK50" s="14">
        <v>1294</v>
      </c>
      <c r="AL50" s="14">
        <v>1073</v>
      </c>
      <c r="AM50" s="14">
        <v>877</v>
      </c>
      <c r="AN50" s="86">
        <v>1050</v>
      </c>
      <c r="AO50" s="86">
        <v>923</v>
      </c>
      <c r="AP50" s="14">
        <v>147</v>
      </c>
      <c r="AQ50" s="14">
        <v>957</v>
      </c>
      <c r="AR50" s="14">
        <v>972</v>
      </c>
      <c r="AS50" s="14">
        <v>1093</v>
      </c>
      <c r="AT50" s="14">
        <v>1039</v>
      </c>
      <c r="AU50" s="14">
        <v>1174</v>
      </c>
      <c r="AV50" s="14">
        <v>146</v>
      </c>
      <c r="AW50" s="14">
        <v>1209</v>
      </c>
      <c r="AX50" s="14">
        <v>1374</v>
      </c>
      <c r="AY50" s="14">
        <v>1164</v>
      </c>
      <c r="AZ50" s="14">
        <v>1218</v>
      </c>
      <c r="BA50" s="14">
        <v>1392</v>
      </c>
      <c r="BB50" s="14">
        <v>198</v>
      </c>
      <c r="BC50" s="14">
        <v>1738</v>
      </c>
      <c r="BD50" s="14">
        <v>1991</v>
      </c>
      <c r="BE50" s="14">
        <v>2270</v>
      </c>
      <c r="BF50" s="14">
        <v>2042</v>
      </c>
      <c r="BG50" s="87"/>
      <c r="BH50"/>
      <c r="BI50"/>
      <c r="BJ50"/>
      <c r="BK50"/>
      <c r="BL50"/>
    </row>
    <row r="51" spans="1:68" s="5" customFormat="1" ht="13.5" customHeight="1">
      <c r="A51" s="18">
        <v>71153</v>
      </c>
      <c r="B51" s="14" t="s">
        <v>80</v>
      </c>
      <c r="C51" s="16">
        <v>21211</v>
      </c>
      <c r="D51" s="16">
        <v>29350</v>
      </c>
      <c r="E51" s="79">
        <f>D51/D$1</f>
        <v>0.66055995678790058</v>
      </c>
      <c r="F51" s="80">
        <f>C51*E51</f>
        <v>14011.137243428158</v>
      </c>
      <c r="G51" s="81">
        <f>+I51/C51</f>
        <v>9.589364009240489</v>
      </c>
      <c r="H51" s="15">
        <f>+G51/E51</f>
        <v>14.517022884448838</v>
      </c>
      <c r="I51" s="82">
        <f>10*J51</f>
        <v>203400</v>
      </c>
      <c r="J51" s="82">
        <f>SUM(K51:BG51)</f>
        <v>20340</v>
      </c>
      <c r="K51" s="83">
        <v>40</v>
      </c>
      <c r="L51" s="83">
        <v>149</v>
      </c>
      <c r="M51" s="83">
        <v>117</v>
      </c>
      <c r="N51" s="82">
        <v>37</v>
      </c>
      <c r="O51" s="82">
        <v>158</v>
      </c>
      <c r="P51" s="82">
        <v>211</v>
      </c>
      <c r="Q51" s="82">
        <v>173</v>
      </c>
      <c r="R51" s="82">
        <v>226</v>
      </c>
      <c r="S51" s="82">
        <v>214</v>
      </c>
      <c r="T51" s="82">
        <v>54</v>
      </c>
      <c r="U51" s="82">
        <v>383</v>
      </c>
      <c r="V51" s="82">
        <v>308</v>
      </c>
      <c r="W51" s="82">
        <v>253</v>
      </c>
      <c r="X51" s="82">
        <v>125</v>
      </c>
      <c r="Y51" s="82">
        <v>288</v>
      </c>
      <c r="Z51" s="82">
        <v>358</v>
      </c>
      <c r="AA51" s="82">
        <v>434</v>
      </c>
      <c r="AB51" s="82">
        <v>501</v>
      </c>
      <c r="AC51" s="82">
        <v>448</v>
      </c>
      <c r="AD51" s="82">
        <v>178</v>
      </c>
      <c r="AE51" s="82">
        <v>684</v>
      </c>
      <c r="AF51" s="84">
        <v>617</v>
      </c>
      <c r="AG51" s="85">
        <v>447</v>
      </c>
      <c r="AH51" s="14">
        <v>198</v>
      </c>
      <c r="AI51" s="14">
        <v>543</v>
      </c>
      <c r="AJ51" s="14">
        <v>171</v>
      </c>
      <c r="AK51" s="14">
        <v>816</v>
      </c>
      <c r="AL51" s="14">
        <v>581</v>
      </c>
      <c r="AM51" s="14">
        <v>664</v>
      </c>
      <c r="AN51" s="86">
        <v>715</v>
      </c>
      <c r="AO51" s="86">
        <v>484</v>
      </c>
      <c r="AP51" s="14">
        <v>127</v>
      </c>
      <c r="AQ51" s="14">
        <v>542</v>
      </c>
      <c r="AR51" s="14">
        <v>564</v>
      </c>
      <c r="AS51" s="14">
        <v>607</v>
      </c>
      <c r="AT51" s="14">
        <v>591</v>
      </c>
      <c r="AU51" s="14">
        <v>552</v>
      </c>
      <c r="AV51" s="14">
        <v>132</v>
      </c>
      <c r="AW51" s="14">
        <v>710</v>
      </c>
      <c r="AX51" s="14">
        <v>674</v>
      </c>
      <c r="AY51" s="14">
        <v>587</v>
      </c>
      <c r="AZ51" s="14">
        <v>697</v>
      </c>
      <c r="BA51" s="14">
        <v>516</v>
      </c>
      <c r="BB51" s="14">
        <v>272</v>
      </c>
      <c r="BC51" s="14">
        <v>755</v>
      </c>
      <c r="BD51" s="14">
        <v>844</v>
      </c>
      <c r="BE51" s="14">
        <v>824</v>
      </c>
      <c r="BF51" s="14">
        <v>771</v>
      </c>
      <c r="BG51" s="87"/>
      <c r="BH51"/>
      <c r="BI51"/>
      <c r="BJ51"/>
      <c r="BK51"/>
      <c r="BL51"/>
      <c r="BM51"/>
      <c r="BN51"/>
      <c r="BO51"/>
      <c r="BP51"/>
    </row>
    <row r="52" spans="1:68" s="7" customFormat="1" ht="13.5" customHeight="1">
      <c r="A52" s="18">
        <v>71234</v>
      </c>
      <c r="B52" s="14" t="s">
        <v>47</v>
      </c>
      <c r="C52" s="16">
        <v>14343</v>
      </c>
      <c r="D52" s="16">
        <v>33819</v>
      </c>
      <c r="E52" s="79">
        <f>D52/D$1</f>
        <v>0.76114061937342459</v>
      </c>
      <c r="F52" s="80">
        <f>C52*E52</f>
        <v>10917.039903673029</v>
      </c>
      <c r="G52" s="81">
        <f>+I52/C52</f>
        <v>10.981663529247717</v>
      </c>
      <c r="H52" s="15">
        <f>+G52/E52</f>
        <v>14.427903661596574</v>
      </c>
      <c r="I52" s="82">
        <f>10*J52</f>
        <v>157510</v>
      </c>
      <c r="J52" s="82">
        <f>SUM(K52:BG52)</f>
        <v>15751</v>
      </c>
      <c r="K52" s="83">
        <v>77</v>
      </c>
      <c r="L52" s="83">
        <v>130</v>
      </c>
      <c r="M52" s="83">
        <v>65</v>
      </c>
      <c r="N52" s="82">
        <v>34</v>
      </c>
      <c r="O52" s="82">
        <v>129</v>
      </c>
      <c r="P52" s="82">
        <v>90</v>
      </c>
      <c r="Q52" s="82">
        <v>131</v>
      </c>
      <c r="R52" s="82">
        <v>201</v>
      </c>
      <c r="S52" s="82">
        <v>155</v>
      </c>
      <c r="T52" s="82">
        <v>41</v>
      </c>
      <c r="U52" s="82">
        <v>336</v>
      </c>
      <c r="V52" s="82">
        <v>234</v>
      </c>
      <c r="W52" s="82">
        <v>267</v>
      </c>
      <c r="X52" s="82">
        <v>81</v>
      </c>
      <c r="Y52" s="82">
        <v>309</v>
      </c>
      <c r="Z52" s="82">
        <v>376</v>
      </c>
      <c r="AA52" s="82">
        <v>385</v>
      </c>
      <c r="AB52" s="82">
        <v>275</v>
      </c>
      <c r="AC52" s="82">
        <v>294</v>
      </c>
      <c r="AD52" s="82">
        <v>115</v>
      </c>
      <c r="AE52" s="82">
        <v>385</v>
      </c>
      <c r="AF52" s="84">
        <v>488</v>
      </c>
      <c r="AG52" s="85">
        <v>352</v>
      </c>
      <c r="AH52" s="14">
        <v>599</v>
      </c>
      <c r="AI52" s="14">
        <v>381</v>
      </c>
      <c r="AJ52" s="14">
        <v>168</v>
      </c>
      <c r="AK52" s="14">
        <v>529</v>
      </c>
      <c r="AL52" s="14">
        <v>478</v>
      </c>
      <c r="AM52" s="14">
        <v>414</v>
      </c>
      <c r="AN52" s="86">
        <v>480</v>
      </c>
      <c r="AO52" s="86">
        <v>175</v>
      </c>
      <c r="AP52" s="14">
        <v>99</v>
      </c>
      <c r="AQ52" s="14">
        <v>415</v>
      </c>
      <c r="AR52" s="14">
        <v>386</v>
      </c>
      <c r="AS52" s="14">
        <v>414</v>
      </c>
      <c r="AT52" s="14">
        <v>409</v>
      </c>
      <c r="AU52" s="14">
        <v>372</v>
      </c>
      <c r="AV52" s="14">
        <v>94</v>
      </c>
      <c r="AW52" s="14">
        <v>624</v>
      </c>
      <c r="AX52" s="14">
        <v>424</v>
      </c>
      <c r="AY52" s="14">
        <v>404</v>
      </c>
      <c r="AZ52" s="14">
        <v>124</v>
      </c>
      <c r="BA52" s="14">
        <v>918</v>
      </c>
      <c r="BB52" s="14">
        <v>145</v>
      </c>
      <c r="BC52" s="14">
        <v>726</v>
      </c>
      <c r="BD52" s="14">
        <v>679</v>
      </c>
      <c r="BE52" s="14">
        <v>534</v>
      </c>
      <c r="BF52" s="14">
        <v>810</v>
      </c>
      <c r="BG52" s="87"/>
      <c r="BH52"/>
      <c r="BI52"/>
      <c r="BJ52"/>
      <c r="BK52"/>
      <c r="BL52"/>
      <c r="BM52"/>
      <c r="BN52"/>
      <c r="BO52"/>
      <c r="BP52"/>
    </row>
    <row r="53" spans="1:68" s="1" customFormat="1" ht="15">
      <c r="A53" s="18">
        <v>70386</v>
      </c>
      <c r="B53" s="14" t="s">
        <v>110</v>
      </c>
      <c r="C53" s="14">
        <v>39231</v>
      </c>
      <c r="D53" s="14">
        <v>35843</v>
      </c>
      <c r="E53" s="81">
        <f>D53/D$1</f>
        <v>0.8066933741447605</v>
      </c>
      <c r="F53" s="89">
        <f>C53*E53</f>
        <v>31647.3877610731</v>
      </c>
      <c r="G53" s="81">
        <f>+I53/C53</f>
        <v>11.582676964645305</v>
      </c>
      <c r="H53" s="15">
        <f>+G53/E53</f>
        <v>14.358215073881098</v>
      </c>
      <c r="I53" s="82">
        <f>10*J53</f>
        <v>454400</v>
      </c>
      <c r="J53" s="82">
        <f>SUM(K53:BG53)</f>
        <v>45440</v>
      </c>
      <c r="K53" s="83">
        <v>200</v>
      </c>
      <c r="L53" s="83">
        <v>360</v>
      </c>
      <c r="M53" s="83">
        <v>510</v>
      </c>
      <c r="N53" s="82">
        <v>140</v>
      </c>
      <c r="O53" s="82">
        <v>704</v>
      </c>
      <c r="P53" s="82">
        <v>472</v>
      </c>
      <c r="Q53" s="82">
        <v>595</v>
      </c>
      <c r="R53" s="82">
        <v>621</v>
      </c>
      <c r="S53" s="82">
        <v>790</v>
      </c>
      <c r="T53" s="82">
        <v>271</v>
      </c>
      <c r="U53" s="82">
        <v>907</v>
      </c>
      <c r="V53" s="82">
        <v>724</v>
      </c>
      <c r="W53" s="82">
        <v>959</v>
      </c>
      <c r="X53" s="82">
        <v>197</v>
      </c>
      <c r="Y53" s="82">
        <v>792</v>
      </c>
      <c r="Z53" s="82">
        <v>933</v>
      </c>
      <c r="AA53" s="82">
        <v>833</v>
      </c>
      <c r="AB53" s="82">
        <v>827</v>
      </c>
      <c r="AC53" s="82">
        <v>753</v>
      </c>
      <c r="AD53" s="82">
        <v>392</v>
      </c>
      <c r="AE53" s="82">
        <v>1735</v>
      </c>
      <c r="AF53" s="84">
        <v>1239</v>
      </c>
      <c r="AG53" s="85">
        <v>702</v>
      </c>
      <c r="AH53" s="14">
        <v>1073</v>
      </c>
      <c r="AI53" s="14">
        <v>1127</v>
      </c>
      <c r="AJ53" s="14">
        <v>526</v>
      </c>
      <c r="AK53" s="14">
        <v>1595</v>
      </c>
      <c r="AL53" s="14">
        <v>1645</v>
      </c>
      <c r="AM53" s="14">
        <v>1326</v>
      </c>
      <c r="AN53" s="86">
        <v>904</v>
      </c>
      <c r="AO53" s="86">
        <v>1251</v>
      </c>
      <c r="AP53" s="14">
        <v>216</v>
      </c>
      <c r="AQ53" s="14">
        <v>1022</v>
      </c>
      <c r="AR53" s="14">
        <v>1024</v>
      </c>
      <c r="AS53" s="14">
        <v>1309</v>
      </c>
      <c r="AT53" s="14">
        <v>1203</v>
      </c>
      <c r="AU53" s="14">
        <v>1289</v>
      </c>
      <c r="AV53" s="14">
        <v>407</v>
      </c>
      <c r="AW53" s="14">
        <v>1495</v>
      </c>
      <c r="AX53" s="14">
        <v>1232</v>
      </c>
      <c r="AY53" s="14">
        <v>1458</v>
      </c>
      <c r="AZ53" s="14">
        <v>1376</v>
      </c>
      <c r="BA53" s="14">
        <v>1302</v>
      </c>
      <c r="BB53" s="14">
        <v>378</v>
      </c>
      <c r="BC53" s="14">
        <v>1542</v>
      </c>
      <c r="BD53" s="14">
        <v>1534</v>
      </c>
      <c r="BE53" s="14">
        <v>1739</v>
      </c>
      <c r="BF53" s="14">
        <v>1811</v>
      </c>
      <c r="BG53" s="87"/>
      <c r="BH53"/>
      <c r="BI53"/>
      <c r="BJ53"/>
      <c r="BK53"/>
      <c r="BL53"/>
      <c r="BM53" s="2"/>
      <c r="BN53" s="2"/>
      <c r="BO53" s="2"/>
      <c r="BP53" s="2"/>
    </row>
    <row r="54" spans="1:68" s="5" customFormat="1" ht="15">
      <c r="A54" s="18">
        <v>70653</v>
      </c>
      <c r="B54" s="14" t="s">
        <v>165</v>
      </c>
      <c r="C54" s="16">
        <v>121766</v>
      </c>
      <c r="D54" s="16">
        <v>36304</v>
      </c>
      <c r="E54" s="79">
        <f>D54/D$1</f>
        <v>0.81706877925819232</v>
      </c>
      <c r="F54" s="80">
        <f>C54*E54</f>
        <v>99491.196975153041</v>
      </c>
      <c r="G54" s="81">
        <f>+I54/C54</f>
        <v>11.704088169111246</v>
      </c>
      <c r="H54" s="15">
        <f>+G54/E54</f>
        <v>14.324483404857615</v>
      </c>
      <c r="I54" s="82">
        <f>10*J54</f>
        <v>1425160</v>
      </c>
      <c r="J54" s="82">
        <f>SUM(K54:BG54)</f>
        <v>142516</v>
      </c>
      <c r="K54" s="83">
        <v>596</v>
      </c>
      <c r="L54" s="83">
        <v>949</v>
      </c>
      <c r="M54" s="83">
        <v>994</v>
      </c>
      <c r="N54" s="82">
        <v>494</v>
      </c>
      <c r="O54" s="82">
        <v>1460</v>
      </c>
      <c r="P54" s="82">
        <v>1542</v>
      </c>
      <c r="Q54" s="82">
        <v>1694</v>
      </c>
      <c r="R54" s="82">
        <v>1699</v>
      </c>
      <c r="S54" s="82">
        <v>1847</v>
      </c>
      <c r="T54" s="82">
        <v>774</v>
      </c>
      <c r="U54" s="82">
        <v>2539</v>
      </c>
      <c r="V54" s="82">
        <v>2269</v>
      </c>
      <c r="W54" s="82">
        <v>2132</v>
      </c>
      <c r="X54" s="82">
        <v>606</v>
      </c>
      <c r="Y54" s="82">
        <v>2760</v>
      </c>
      <c r="Z54" s="82">
        <v>2361</v>
      </c>
      <c r="AA54" s="82">
        <v>2227</v>
      </c>
      <c r="AB54" s="82">
        <v>2344</v>
      </c>
      <c r="AC54" s="82">
        <v>2256</v>
      </c>
      <c r="AD54" s="82">
        <v>1280</v>
      </c>
      <c r="AE54" s="82">
        <v>3991</v>
      </c>
      <c r="AF54" s="84">
        <v>5536</v>
      </c>
      <c r="AG54" s="85">
        <v>3141</v>
      </c>
      <c r="AH54" s="14">
        <v>4727</v>
      </c>
      <c r="AI54" s="14">
        <v>3834</v>
      </c>
      <c r="AJ54" s="14">
        <v>1599</v>
      </c>
      <c r="AK54" s="14">
        <v>4636</v>
      </c>
      <c r="AL54" s="14">
        <v>5148</v>
      </c>
      <c r="AM54" s="14">
        <v>3231</v>
      </c>
      <c r="AN54" s="86">
        <v>4773</v>
      </c>
      <c r="AO54" s="86">
        <v>1087</v>
      </c>
      <c r="AP54" s="14">
        <v>1018</v>
      </c>
      <c r="AQ54" s="14">
        <v>3396</v>
      </c>
      <c r="AR54" s="14">
        <v>3697</v>
      </c>
      <c r="AS54" s="14">
        <v>4017</v>
      </c>
      <c r="AT54" s="14">
        <v>3913</v>
      </c>
      <c r="AU54" s="14">
        <v>3760</v>
      </c>
      <c r="AV54" s="14">
        <v>1299</v>
      </c>
      <c r="AW54" s="14">
        <v>3314</v>
      </c>
      <c r="AX54" s="14">
        <v>4788</v>
      </c>
      <c r="AY54" s="14">
        <v>4638</v>
      </c>
      <c r="AZ54" s="14">
        <v>4691</v>
      </c>
      <c r="BA54" s="14">
        <v>4542</v>
      </c>
      <c r="BB54" s="14">
        <v>1392</v>
      </c>
      <c r="BC54" s="14">
        <v>5400</v>
      </c>
      <c r="BD54" s="14">
        <v>5059</v>
      </c>
      <c r="BE54" s="14">
        <v>6580</v>
      </c>
      <c r="BF54" s="14">
        <v>6486</v>
      </c>
      <c r="BG54" s="87"/>
      <c r="BH54"/>
      <c r="BI54"/>
      <c r="BJ54"/>
      <c r="BK54"/>
      <c r="BL54"/>
      <c r="BM54" s="7"/>
      <c r="BN54" s="7"/>
      <c r="BO54" s="7"/>
      <c r="BP54" s="7"/>
    </row>
    <row r="55" spans="1:68" s="7" customFormat="1" ht="15">
      <c r="A55" s="18">
        <v>70556</v>
      </c>
      <c r="B55" s="14" t="s">
        <v>187</v>
      </c>
      <c r="C55" s="16">
        <v>56714</v>
      </c>
      <c r="D55" s="16">
        <v>39222</v>
      </c>
      <c r="E55" s="79">
        <f>D55/D$1</f>
        <v>0.882742167806986</v>
      </c>
      <c r="F55" s="80">
        <f>C55*E55</f>
        <v>50063.839305005407</v>
      </c>
      <c r="G55" s="81">
        <f>+I55/C55</f>
        <v>12.637267694043798</v>
      </c>
      <c r="H55" s="15">
        <f>+G55/E55</f>
        <v>14.315921630252257</v>
      </c>
      <c r="I55" s="82">
        <f>10*J55</f>
        <v>716710</v>
      </c>
      <c r="J55" s="82">
        <f>SUM(K55:BG55)</f>
        <v>71671</v>
      </c>
      <c r="K55" s="83">
        <v>148</v>
      </c>
      <c r="L55" s="83">
        <v>292</v>
      </c>
      <c r="M55" s="83">
        <v>386</v>
      </c>
      <c r="N55" s="82">
        <v>243</v>
      </c>
      <c r="O55" s="82">
        <v>773</v>
      </c>
      <c r="P55" s="82">
        <v>549</v>
      </c>
      <c r="Q55" s="82">
        <v>590</v>
      </c>
      <c r="R55" s="82">
        <v>779</v>
      </c>
      <c r="S55" s="82">
        <v>915</v>
      </c>
      <c r="T55" s="82">
        <v>515</v>
      </c>
      <c r="U55" s="82">
        <v>949</v>
      </c>
      <c r="V55" s="82">
        <v>1571</v>
      </c>
      <c r="W55" s="82">
        <v>1076</v>
      </c>
      <c r="X55" s="82">
        <v>486</v>
      </c>
      <c r="Y55" s="82">
        <v>1161</v>
      </c>
      <c r="Z55" s="82">
        <v>1018</v>
      </c>
      <c r="AA55" s="82">
        <v>1313</v>
      </c>
      <c r="AB55" s="82">
        <v>1128</v>
      </c>
      <c r="AC55" s="82">
        <v>1324</v>
      </c>
      <c r="AD55" s="82">
        <v>832</v>
      </c>
      <c r="AE55" s="82">
        <v>154</v>
      </c>
      <c r="AF55" s="84">
        <v>3816</v>
      </c>
      <c r="AG55" s="85">
        <v>1904</v>
      </c>
      <c r="AH55" s="14">
        <v>1319</v>
      </c>
      <c r="AI55" s="14">
        <v>292</v>
      </c>
      <c r="AJ55" s="14">
        <v>2977</v>
      </c>
      <c r="AK55" s="14">
        <v>2335</v>
      </c>
      <c r="AL55" s="14">
        <v>72</v>
      </c>
      <c r="AM55" s="14">
        <v>2044</v>
      </c>
      <c r="AN55" s="86">
        <v>4112</v>
      </c>
      <c r="AO55" s="86">
        <v>120</v>
      </c>
      <c r="AP55" s="14">
        <v>610</v>
      </c>
      <c r="AQ55" s="14">
        <v>3159</v>
      </c>
      <c r="AR55" s="14">
        <v>1920</v>
      </c>
      <c r="AS55" s="14">
        <v>1915</v>
      </c>
      <c r="AT55" s="14">
        <v>2050</v>
      </c>
      <c r="AU55" s="14">
        <v>796</v>
      </c>
      <c r="AV55" s="14">
        <v>796</v>
      </c>
      <c r="AW55" s="14">
        <v>3259</v>
      </c>
      <c r="AX55" s="14">
        <v>1264</v>
      </c>
      <c r="AY55" s="14">
        <v>3154</v>
      </c>
      <c r="AZ55" s="14">
        <v>1871</v>
      </c>
      <c r="BA55" s="14">
        <v>2726</v>
      </c>
      <c r="BB55" s="14">
        <v>1027</v>
      </c>
      <c r="BC55" s="14">
        <v>2920</v>
      </c>
      <c r="BD55" s="14">
        <v>283</v>
      </c>
      <c r="BE55" s="14">
        <v>5766</v>
      </c>
      <c r="BF55" s="14">
        <v>2962</v>
      </c>
      <c r="BG55" s="87"/>
      <c r="BH55"/>
      <c r="BI55"/>
      <c r="BJ55"/>
      <c r="BK55"/>
      <c r="BL55"/>
      <c r="BM55" s="1"/>
      <c r="BN55" s="1"/>
      <c r="BO55" s="1"/>
      <c r="BP55" s="1"/>
    </row>
    <row r="56" spans="1:68" s="1" customFormat="1" ht="13.5" customHeight="1">
      <c r="A56" s="18">
        <v>70530</v>
      </c>
      <c r="B56" s="14" t="s">
        <v>88</v>
      </c>
      <c r="C56" s="16">
        <v>11899</v>
      </c>
      <c r="D56" s="16">
        <v>36415</v>
      </c>
      <c r="E56" s="79">
        <f>D56/D$1</f>
        <v>0.81956697875405116</v>
      </c>
      <c r="F56" s="80">
        <f>C56*E56</f>
        <v>9752.0274801944543</v>
      </c>
      <c r="G56" s="81">
        <f>+I56/C56</f>
        <v>11.665686192116985</v>
      </c>
      <c r="H56" s="15">
        <f>+G56/E56</f>
        <v>14.233963171444236</v>
      </c>
      <c r="I56" s="82">
        <f>10*J56</f>
        <v>138810</v>
      </c>
      <c r="J56" s="82">
        <f>SUM(K56:BG56)</f>
        <v>13881</v>
      </c>
      <c r="K56" s="83">
        <v>107</v>
      </c>
      <c r="L56" s="83">
        <v>99</v>
      </c>
      <c r="M56" s="83">
        <v>124</v>
      </c>
      <c r="N56" s="82">
        <v>35</v>
      </c>
      <c r="O56" s="82">
        <v>177</v>
      </c>
      <c r="P56" s="82">
        <v>149</v>
      </c>
      <c r="Q56" s="82">
        <v>170</v>
      </c>
      <c r="R56" s="82">
        <v>191</v>
      </c>
      <c r="S56" s="82">
        <v>165</v>
      </c>
      <c r="T56" s="82">
        <v>80</v>
      </c>
      <c r="U56" s="82">
        <v>252</v>
      </c>
      <c r="V56" s="82">
        <v>227</v>
      </c>
      <c r="W56" s="82">
        <v>291</v>
      </c>
      <c r="X56" s="82">
        <v>70</v>
      </c>
      <c r="Y56" s="82">
        <v>415</v>
      </c>
      <c r="Z56" s="82">
        <v>333</v>
      </c>
      <c r="AA56" s="82">
        <v>181</v>
      </c>
      <c r="AB56" s="82">
        <v>353</v>
      </c>
      <c r="AC56" s="82">
        <v>315</v>
      </c>
      <c r="AD56" s="82">
        <v>79</v>
      </c>
      <c r="AE56" s="82">
        <v>159</v>
      </c>
      <c r="AF56" s="84">
        <v>97</v>
      </c>
      <c r="AG56" s="85">
        <v>1050</v>
      </c>
      <c r="AH56" s="14">
        <v>38</v>
      </c>
      <c r="AI56" s="14">
        <v>313</v>
      </c>
      <c r="AJ56" s="14">
        <v>91</v>
      </c>
      <c r="AK56" s="14">
        <v>359</v>
      </c>
      <c r="AL56" s="14">
        <v>478</v>
      </c>
      <c r="AM56" s="14">
        <v>111</v>
      </c>
      <c r="AN56" s="86">
        <v>638</v>
      </c>
      <c r="AO56" s="86">
        <v>373</v>
      </c>
      <c r="AP56" s="14">
        <v>76</v>
      </c>
      <c r="AQ56" s="14">
        <v>303</v>
      </c>
      <c r="AR56" s="14">
        <v>113</v>
      </c>
      <c r="AS56" s="14">
        <v>598</v>
      </c>
      <c r="AT56" s="14">
        <v>239</v>
      </c>
      <c r="AU56" s="14">
        <v>462</v>
      </c>
      <c r="AV56" s="14">
        <v>64</v>
      </c>
      <c r="AW56" s="14">
        <v>411</v>
      </c>
      <c r="AX56" s="14">
        <v>168</v>
      </c>
      <c r="AY56" s="14">
        <v>120</v>
      </c>
      <c r="AZ56" s="14">
        <v>218</v>
      </c>
      <c r="BA56" s="14">
        <v>788</v>
      </c>
      <c r="BB56" s="14">
        <v>76</v>
      </c>
      <c r="BC56" s="14">
        <v>546</v>
      </c>
      <c r="BD56" s="14">
        <v>114</v>
      </c>
      <c r="BE56" s="14">
        <v>1530</v>
      </c>
      <c r="BF56" s="14">
        <v>535</v>
      </c>
      <c r="BG56" s="87"/>
      <c r="BH56"/>
      <c r="BI56"/>
      <c r="BJ56"/>
      <c r="BK56"/>
      <c r="BL56"/>
      <c r="BM56" s="7"/>
      <c r="BN56" s="7"/>
      <c r="BO56" s="7"/>
      <c r="BP56" s="7"/>
    </row>
    <row r="57" spans="1:68" s="7" customFormat="1" ht="13.5" customHeight="1">
      <c r="A57" s="18">
        <v>71358</v>
      </c>
      <c r="B57" s="14" t="s">
        <v>195</v>
      </c>
      <c r="C57" s="16">
        <v>9130</v>
      </c>
      <c r="D57" s="16">
        <v>28413</v>
      </c>
      <c r="E57" s="79">
        <f>D57/D$1</f>
        <v>0.63947155203456973</v>
      </c>
      <c r="F57" s="80">
        <f>C57*E57</f>
        <v>5838.3752700756213</v>
      </c>
      <c r="G57" s="81">
        <f>+I57/C57</f>
        <v>9.1007667031763422</v>
      </c>
      <c r="H57" s="15">
        <f>+G57/E57</f>
        <v>14.231699086880344</v>
      </c>
      <c r="I57" s="82">
        <f>10*J57</f>
        <v>83090</v>
      </c>
      <c r="J57" s="82">
        <f>SUM(K57:BG57)</f>
        <v>8309</v>
      </c>
      <c r="K57" s="83">
        <v>18</v>
      </c>
      <c r="L57" s="83">
        <v>44</v>
      </c>
      <c r="M57" s="83">
        <v>55</v>
      </c>
      <c r="N57" s="82"/>
      <c r="O57" s="82">
        <v>83</v>
      </c>
      <c r="P57" s="82">
        <v>45</v>
      </c>
      <c r="Q57" s="82">
        <v>55</v>
      </c>
      <c r="R57" s="82">
        <v>89</v>
      </c>
      <c r="S57" s="82">
        <v>61</v>
      </c>
      <c r="T57" s="82">
        <v>2</v>
      </c>
      <c r="U57" s="82">
        <v>189</v>
      </c>
      <c r="V57" s="82">
        <v>185</v>
      </c>
      <c r="W57" s="82">
        <v>158</v>
      </c>
      <c r="X57" s="82">
        <v>4</v>
      </c>
      <c r="Y57" s="82">
        <v>225</v>
      </c>
      <c r="Z57" s="82">
        <v>165</v>
      </c>
      <c r="AA57" s="82">
        <v>220</v>
      </c>
      <c r="AB57" s="82">
        <v>24</v>
      </c>
      <c r="AC57" s="82">
        <v>234</v>
      </c>
      <c r="AD57" s="82">
        <v>1</v>
      </c>
      <c r="AE57" s="82">
        <v>298</v>
      </c>
      <c r="AF57" s="84">
        <v>272</v>
      </c>
      <c r="AG57" s="85">
        <v>258</v>
      </c>
      <c r="AH57" s="14">
        <v>253</v>
      </c>
      <c r="AI57" s="14">
        <v>11</v>
      </c>
      <c r="AJ57" s="14">
        <v>223</v>
      </c>
      <c r="AK57" s="14">
        <v>331</v>
      </c>
      <c r="AL57" s="14">
        <v>14</v>
      </c>
      <c r="AM57" s="14">
        <v>490</v>
      </c>
      <c r="AN57" s="86">
        <v>189</v>
      </c>
      <c r="AO57" s="86">
        <v>118</v>
      </c>
      <c r="AP57" s="14">
        <v>2</v>
      </c>
      <c r="AQ57" s="14">
        <v>231</v>
      </c>
      <c r="AR57" s="14">
        <v>164</v>
      </c>
      <c r="AS57" s="14">
        <v>237</v>
      </c>
      <c r="AT57" s="14">
        <v>191</v>
      </c>
      <c r="AU57" s="14">
        <v>233</v>
      </c>
      <c r="AV57" s="14">
        <v>1</v>
      </c>
      <c r="AW57" s="14">
        <v>338</v>
      </c>
      <c r="AX57" s="14">
        <v>236</v>
      </c>
      <c r="AY57" s="14">
        <v>312</v>
      </c>
      <c r="AZ57" s="14">
        <v>269</v>
      </c>
      <c r="BA57" s="14">
        <v>214</v>
      </c>
      <c r="BB57" s="14">
        <v>7</v>
      </c>
      <c r="BC57" s="14">
        <v>404</v>
      </c>
      <c r="BD57" s="14">
        <v>323</v>
      </c>
      <c r="BE57" s="14">
        <v>474</v>
      </c>
      <c r="BF57" s="14">
        <v>359</v>
      </c>
      <c r="BG57" s="87"/>
      <c r="BH57"/>
      <c r="BI57"/>
      <c r="BJ57"/>
      <c r="BK57"/>
      <c r="BL57"/>
      <c r="BM57" s="2"/>
      <c r="BN57" s="2"/>
      <c r="BO57" s="2"/>
      <c r="BP57" s="2"/>
    </row>
    <row r="58" spans="1:68" s="1" customFormat="1" ht="15">
      <c r="A58" s="18">
        <v>70483</v>
      </c>
      <c r="B58" s="14" t="s">
        <v>59</v>
      </c>
      <c r="C58" s="16">
        <v>42730</v>
      </c>
      <c r="D58" s="16">
        <v>39835</v>
      </c>
      <c r="E58" s="79">
        <f>D58/D$1</f>
        <v>0.89653853078862078</v>
      </c>
      <c r="F58" s="80">
        <f>C58*E58</f>
        <v>38309.091420597768</v>
      </c>
      <c r="G58" s="81">
        <f>+I58/C58</f>
        <v>12.749590451673297</v>
      </c>
      <c r="H58" s="15">
        <f>+G58/E58</f>
        <v>14.220906312256758</v>
      </c>
      <c r="I58" s="82">
        <f>10*J58</f>
        <v>544790</v>
      </c>
      <c r="J58" s="82">
        <f>SUM(K58:BG58)</f>
        <v>54479</v>
      </c>
      <c r="K58" s="83">
        <v>212</v>
      </c>
      <c r="L58" s="83">
        <v>340</v>
      </c>
      <c r="M58" s="83">
        <v>366</v>
      </c>
      <c r="N58" s="82">
        <v>88</v>
      </c>
      <c r="O58" s="82">
        <v>559</v>
      </c>
      <c r="P58" s="82">
        <v>430</v>
      </c>
      <c r="Q58" s="82">
        <v>410</v>
      </c>
      <c r="R58" s="82">
        <v>532</v>
      </c>
      <c r="S58" s="82">
        <v>819</v>
      </c>
      <c r="T58" s="82">
        <v>289</v>
      </c>
      <c r="U58" s="82">
        <v>897</v>
      </c>
      <c r="V58" s="82">
        <v>690</v>
      </c>
      <c r="W58" s="82">
        <v>955</v>
      </c>
      <c r="X58" s="82">
        <v>217</v>
      </c>
      <c r="Y58" s="82">
        <v>1078</v>
      </c>
      <c r="Z58" s="82">
        <v>1040</v>
      </c>
      <c r="AA58" s="82">
        <v>1006</v>
      </c>
      <c r="AB58" s="82">
        <v>932</v>
      </c>
      <c r="AC58" s="82">
        <v>1114</v>
      </c>
      <c r="AD58" s="82">
        <v>499</v>
      </c>
      <c r="AE58" s="82">
        <v>2114</v>
      </c>
      <c r="AF58" s="84">
        <v>1636</v>
      </c>
      <c r="AG58" s="85">
        <v>1201</v>
      </c>
      <c r="AH58" s="14">
        <v>1742</v>
      </c>
      <c r="AI58" s="14">
        <v>1631</v>
      </c>
      <c r="AJ58" s="14">
        <v>649</v>
      </c>
      <c r="AK58" s="14">
        <v>2086</v>
      </c>
      <c r="AL58" s="14">
        <v>1724</v>
      </c>
      <c r="AM58" s="14">
        <v>1475</v>
      </c>
      <c r="AN58" s="86">
        <v>1904</v>
      </c>
      <c r="AO58" s="86">
        <v>1649</v>
      </c>
      <c r="AP58" s="14">
        <v>362</v>
      </c>
      <c r="AQ58" s="14">
        <v>1276</v>
      </c>
      <c r="AR58" s="14">
        <v>1513</v>
      </c>
      <c r="AS58" s="14">
        <v>1400</v>
      </c>
      <c r="AT58" s="14">
        <v>1277</v>
      </c>
      <c r="AU58" s="14">
        <v>1596</v>
      </c>
      <c r="AV58" s="14">
        <v>375</v>
      </c>
      <c r="AW58" s="14">
        <v>1621</v>
      </c>
      <c r="AX58" s="14">
        <v>1221</v>
      </c>
      <c r="AY58" s="14">
        <v>1516</v>
      </c>
      <c r="AZ58" s="14">
        <v>1534</v>
      </c>
      <c r="BA58" s="14">
        <v>1835</v>
      </c>
      <c r="BB58" s="14">
        <v>540</v>
      </c>
      <c r="BC58" s="14">
        <v>1831</v>
      </c>
      <c r="BD58" s="14">
        <v>1905</v>
      </c>
      <c r="BE58" s="14">
        <v>2117</v>
      </c>
      <c r="BF58" s="14">
        <v>2276</v>
      </c>
      <c r="BG58" s="87"/>
      <c r="BH58"/>
      <c r="BI58"/>
      <c r="BJ58"/>
      <c r="BK58"/>
      <c r="BL58"/>
      <c r="BM58" s="5"/>
      <c r="BN58" s="5"/>
      <c r="BO58" s="5"/>
      <c r="BP58" s="5"/>
    </row>
    <row r="59" spans="1:68" s="5" customFormat="1" ht="15">
      <c r="A59" s="18">
        <v>71366</v>
      </c>
      <c r="B59" s="14" t="s">
        <v>198</v>
      </c>
      <c r="C59" s="16">
        <v>6840</v>
      </c>
      <c r="D59" s="16">
        <v>46456</v>
      </c>
      <c r="E59" s="79">
        <f>D59/D$1</f>
        <v>1.0455527547713359</v>
      </c>
      <c r="F59" s="80">
        <f>C59*E59</f>
        <v>7151.5808426359381</v>
      </c>
      <c r="G59" s="81">
        <f>+I59/C59</f>
        <v>14.798245614035087</v>
      </c>
      <c r="H59" s="15">
        <f>+G59/E59</f>
        <v>14.153514058954862</v>
      </c>
      <c r="I59" s="82">
        <f>10*J59</f>
        <v>101220</v>
      </c>
      <c r="J59" s="82">
        <f>SUM(K59:BG59)</f>
        <v>10122</v>
      </c>
      <c r="K59" s="83">
        <v>37</v>
      </c>
      <c r="L59" s="83">
        <v>125</v>
      </c>
      <c r="M59" s="83">
        <v>51</v>
      </c>
      <c r="N59" s="82">
        <v>34</v>
      </c>
      <c r="O59" s="82">
        <v>95</v>
      </c>
      <c r="P59" s="82">
        <v>78</v>
      </c>
      <c r="Q59" s="82">
        <v>88</v>
      </c>
      <c r="R59" s="82">
        <v>112</v>
      </c>
      <c r="S59" s="82">
        <v>123</v>
      </c>
      <c r="T59" s="82">
        <v>100</v>
      </c>
      <c r="U59" s="82">
        <v>135</v>
      </c>
      <c r="V59" s="82">
        <v>139</v>
      </c>
      <c r="W59" s="82">
        <v>188</v>
      </c>
      <c r="X59" s="82">
        <v>57</v>
      </c>
      <c r="Y59" s="82">
        <v>169</v>
      </c>
      <c r="Z59" s="82">
        <v>259</v>
      </c>
      <c r="AA59" s="82">
        <v>73</v>
      </c>
      <c r="AB59" s="82">
        <v>340</v>
      </c>
      <c r="AC59" s="82">
        <v>196</v>
      </c>
      <c r="AD59" s="82">
        <v>114</v>
      </c>
      <c r="AE59" s="82">
        <v>310</v>
      </c>
      <c r="AF59" s="84">
        <v>300</v>
      </c>
      <c r="AG59" s="85">
        <v>241</v>
      </c>
      <c r="AH59" s="14">
        <v>331</v>
      </c>
      <c r="AI59" s="14">
        <v>266</v>
      </c>
      <c r="AJ59" s="14">
        <v>188</v>
      </c>
      <c r="AK59" s="14">
        <v>298</v>
      </c>
      <c r="AL59" s="14">
        <v>323</v>
      </c>
      <c r="AM59" s="14">
        <v>329</v>
      </c>
      <c r="AN59" s="86">
        <v>337</v>
      </c>
      <c r="AO59" s="86">
        <v>222</v>
      </c>
      <c r="AP59" s="14">
        <v>134</v>
      </c>
      <c r="AQ59" s="14">
        <v>103</v>
      </c>
      <c r="AR59" s="14">
        <v>339</v>
      </c>
      <c r="AS59" s="14">
        <v>255</v>
      </c>
      <c r="AT59" s="14">
        <v>316</v>
      </c>
      <c r="AU59" s="14">
        <v>260</v>
      </c>
      <c r="AV59" s="14">
        <v>90</v>
      </c>
      <c r="AW59" s="14">
        <v>86</v>
      </c>
      <c r="AX59" s="14">
        <v>325</v>
      </c>
      <c r="AY59" s="14">
        <v>366</v>
      </c>
      <c r="AZ59" s="14">
        <v>304</v>
      </c>
      <c r="BA59" s="14">
        <v>287</v>
      </c>
      <c r="BB59" s="14">
        <v>150</v>
      </c>
      <c r="BC59" s="14">
        <v>267</v>
      </c>
      <c r="BD59" s="14">
        <v>423</v>
      </c>
      <c r="BE59" s="14">
        <v>350</v>
      </c>
      <c r="BF59" s="14">
        <v>409</v>
      </c>
      <c r="BG59" s="87"/>
      <c r="BH59"/>
      <c r="BI59"/>
      <c r="BJ59"/>
      <c r="BK59"/>
      <c r="BL59"/>
      <c r="BM59" s="7"/>
      <c r="BN59" s="7"/>
      <c r="BO59" s="7"/>
      <c r="BP59" s="7"/>
    </row>
    <row r="60" spans="1:68" s="7" customFormat="1" ht="15">
      <c r="A60" s="18">
        <v>70572</v>
      </c>
      <c r="B60" s="14" t="s">
        <v>82</v>
      </c>
      <c r="C60" s="16">
        <v>19532</v>
      </c>
      <c r="D60" s="16">
        <v>40693</v>
      </c>
      <c r="E60" s="79">
        <f>D60/D$1</f>
        <v>0.91584893770255671</v>
      </c>
      <c r="F60" s="80">
        <f>C60*E60</f>
        <v>17888.361451206336</v>
      </c>
      <c r="G60" s="81">
        <f>+I60/C60</f>
        <v>12.909072291624001</v>
      </c>
      <c r="H60" s="15">
        <f>+G60/E60</f>
        <v>14.095198192844903</v>
      </c>
      <c r="I60" s="82">
        <f>10*J60</f>
        <v>252140</v>
      </c>
      <c r="J60" s="82">
        <f>SUM(K60:BG60)</f>
        <v>25214</v>
      </c>
      <c r="K60" s="83">
        <v>34</v>
      </c>
      <c r="L60" s="83">
        <v>87</v>
      </c>
      <c r="M60" s="83">
        <v>164</v>
      </c>
      <c r="N60" s="82">
        <v>176</v>
      </c>
      <c r="O60" s="82">
        <v>161</v>
      </c>
      <c r="P60" s="82">
        <v>275</v>
      </c>
      <c r="Q60" s="82">
        <v>235</v>
      </c>
      <c r="R60" s="82">
        <v>321</v>
      </c>
      <c r="S60" s="82">
        <v>359</v>
      </c>
      <c r="T60" s="82">
        <v>231</v>
      </c>
      <c r="U60" s="82">
        <v>445</v>
      </c>
      <c r="V60" s="82">
        <v>430</v>
      </c>
      <c r="W60" s="82">
        <v>602</v>
      </c>
      <c r="X60" s="82">
        <v>248</v>
      </c>
      <c r="Y60" s="82">
        <v>488</v>
      </c>
      <c r="Z60" s="82">
        <v>434</v>
      </c>
      <c r="AA60" s="82">
        <v>666</v>
      </c>
      <c r="AB60" s="82">
        <v>481</v>
      </c>
      <c r="AC60" s="82">
        <v>525</v>
      </c>
      <c r="AD60" s="82">
        <v>387</v>
      </c>
      <c r="AE60" s="82">
        <v>782</v>
      </c>
      <c r="AF60" s="84">
        <v>816</v>
      </c>
      <c r="AG60" s="85">
        <v>732</v>
      </c>
      <c r="AH60" s="14">
        <v>483</v>
      </c>
      <c r="AI60" s="14">
        <v>57</v>
      </c>
      <c r="AJ60" s="14">
        <v>1030</v>
      </c>
      <c r="AK60" s="14">
        <v>669</v>
      </c>
      <c r="AL60" s="14">
        <v>29</v>
      </c>
      <c r="AM60" s="14">
        <v>1078</v>
      </c>
      <c r="AN60" s="86">
        <v>918</v>
      </c>
      <c r="AO60" s="86">
        <v>191</v>
      </c>
      <c r="AP60" s="14">
        <v>302</v>
      </c>
      <c r="AQ60" s="14">
        <v>484</v>
      </c>
      <c r="AR60" s="14">
        <v>588</v>
      </c>
      <c r="AS60" s="14">
        <v>583</v>
      </c>
      <c r="AT60" s="14">
        <v>703</v>
      </c>
      <c r="AU60" s="14">
        <v>620</v>
      </c>
      <c r="AV60" s="14">
        <v>284</v>
      </c>
      <c r="AW60" s="14">
        <v>632</v>
      </c>
      <c r="AX60" s="14">
        <v>776</v>
      </c>
      <c r="AY60" s="14">
        <v>783</v>
      </c>
      <c r="AZ60" s="14">
        <v>683</v>
      </c>
      <c r="BA60" s="14">
        <v>785</v>
      </c>
      <c r="BB60" s="14">
        <v>452</v>
      </c>
      <c r="BC60" s="14">
        <v>794</v>
      </c>
      <c r="BD60" s="14">
        <v>985</v>
      </c>
      <c r="BE60" s="14">
        <v>1297</v>
      </c>
      <c r="BF60" s="14">
        <v>929</v>
      </c>
      <c r="BG60" s="87"/>
      <c r="BH60"/>
      <c r="BI60"/>
      <c r="BJ60"/>
      <c r="BK60"/>
      <c r="BL60"/>
      <c r="BM60" s="4"/>
      <c r="BN60" s="4"/>
      <c r="BO60" s="4"/>
      <c r="BP60" s="4"/>
    </row>
    <row r="61" spans="1:68" s="1" customFormat="1" ht="15">
      <c r="A61" s="18">
        <v>80462</v>
      </c>
      <c r="B61" s="14" t="s">
        <v>15</v>
      </c>
      <c r="C61" s="16">
        <v>40634</v>
      </c>
      <c r="D61" s="16">
        <v>38133</v>
      </c>
      <c r="E61" s="79">
        <f>D61/D$1</f>
        <v>0.85823280518545197</v>
      </c>
      <c r="F61" s="80">
        <f>C61*E61</f>
        <v>34873.431805905653</v>
      </c>
      <c r="G61" s="81">
        <f>+I61/C61</f>
        <v>12.059851356007284</v>
      </c>
      <c r="H61" s="15">
        <f>+G61/E61</f>
        <v>14.051958027171102</v>
      </c>
      <c r="I61" s="82">
        <f>10*J61</f>
        <v>490040</v>
      </c>
      <c r="J61" s="82">
        <f>SUM(K61:BG61)</f>
        <v>49004</v>
      </c>
      <c r="K61" s="83">
        <v>237</v>
      </c>
      <c r="L61" s="83">
        <v>327</v>
      </c>
      <c r="M61" s="83">
        <v>240</v>
      </c>
      <c r="N61" s="82">
        <v>121</v>
      </c>
      <c r="O61" s="82">
        <v>514</v>
      </c>
      <c r="P61" s="82">
        <v>149</v>
      </c>
      <c r="Q61" s="82">
        <v>976</v>
      </c>
      <c r="R61" s="82">
        <v>492</v>
      </c>
      <c r="S61" s="82">
        <v>445</v>
      </c>
      <c r="T61" s="82">
        <v>241</v>
      </c>
      <c r="U61" s="82">
        <v>634</v>
      </c>
      <c r="V61" s="82">
        <v>485</v>
      </c>
      <c r="W61" s="82">
        <v>631</v>
      </c>
      <c r="X61" s="82">
        <v>267</v>
      </c>
      <c r="Y61" s="82">
        <v>655</v>
      </c>
      <c r="Z61" s="82">
        <v>623</v>
      </c>
      <c r="AA61" s="82">
        <v>701</v>
      </c>
      <c r="AB61" s="82">
        <v>600</v>
      </c>
      <c r="AC61" s="82">
        <v>712</v>
      </c>
      <c r="AD61" s="82">
        <v>381</v>
      </c>
      <c r="AE61" s="82">
        <v>1222</v>
      </c>
      <c r="AF61" s="84">
        <v>1085</v>
      </c>
      <c r="AG61" s="85">
        <v>616</v>
      </c>
      <c r="AH61" s="14">
        <v>765</v>
      </c>
      <c r="AI61" s="14">
        <v>1019</v>
      </c>
      <c r="AJ61" s="14">
        <v>699</v>
      </c>
      <c r="AK61" s="14">
        <v>1583</v>
      </c>
      <c r="AL61" s="14">
        <v>1497</v>
      </c>
      <c r="AM61" s="14">
        <v>1430</v>
      </c>
      <c r="AN61" s="86">
        <v>1759</v>
      </c>
      <c r="AO61" s="86">
        <v>1075</v>
      </c>
      <c r="AP61" s="14">
        <v>362</v>
      </c>
      <c r="AQ61" s="14">
        <v>1158</v>
      </c>
      <c r="AR61" s="14">
        <v>1351</v>
      </c>
      <c r="AS61" s="14">
        <v>1495</v>
      </c>
      <c r="AT61" s="14">
        <v>1568</v>
      </c>
      <c r="AU61" s="14">
        <v>1411</v>
      </c>
      <c r="AV61" s="14">
        <v>363</v>
      </c>
      <c r="AW61" s="14">
        <v>1733</v>
      </c>
      <c r="AX61" s="14">
        <v>1429</v>
      </c>
      <c r="AY61" s="14">
        <v>1757</v>
      </c>
      <c r="AZ61" s="14">
        <v>1706</v>
      </c>
      <c r="BA61" s="14">
        <v>1482</v>
      </c>
      <c r="BB61" s="14">
        <v>486</v>
      </c>
      <c r="BC61" s="14">
        <v>2108</v>
      </c>
      <c r="BD61" s="14">
        <v>2276</v>
      </c>
      <c r="BE61" s="14">
        <v>3285</v>
      </c>
      <c r="BF61" s="14">
        <v>2853</v>
      </c>
      <c r="BG61" s="87"/>
      <c r="BH61"/>
      <c r="BI61"/>
      <c r="BJ61"/>
      <c r="BK61"/>
      <c r="BL61"/>
      <c r="BM61" s="2"/>
      <c r="BN61" s="2"/>
      <c r="BO61" s="2"/>
      <c r="BP61" s="2"/>
    </row>
    <row r="62" spans="1:68" s="7" customFormat="1" ht="15">
      <c r="A62" s="18">
        <v>70106</v>
      </c>
      <c r="B62" s="14" t="s">
        <v>159</v>
      </c>
      <c r="C62" s="16">
        <v>165811</v>
      </c>
      <c r="D62" s="16">
        <v>43774</v>
      </c>
      <c r="E62" s="79">
        <f>D62/D$1</f>
        <v>0.98519085343896295</v>
      </c>
      <c r="F62" s="80">
        <f>C62*E62</f>
        <v>163355.48059956788</v>
      </c>
      <c r="G62" s="81">
        <f>+I62/C62</f>
        <v>13.704338071659903</v>
      </c>
      <c r="H62" s="15">
        <f>+G62/E62</f>
        <v>13.910338310412408</v>
      </c>
      <c r="I62" s="82">
        <f>10*J62</f>
        <v>2272330</v>
      </c>
      <c r="J62" s="82">
        <f>SUM(K62:BG62)</f>
        <v>227233</v>
      </c>
      <c r="K62" s="83">
        <v>928</v>
      </c>
      <c r="L62" s="83">
        <v>1111</v>
      </c>
      <c r="M62" s="83">
        <v>1800</v>
      </c>
      <c r="N62" s="82">
        <v>877</v>
      </c>
      <c r="O62" s="82">
        <v>2313</v>
      </c>
      <c r="P62" s="82">
        <v>2106</v>
      </c>
      <c r="Q62" s="82">
        <v>2418</v>
      </c>
      <c r="R62" s="82">
        <v>2836</v>
      </c>
      <c r="S62" s="82">
        <v>2812</v>
      </c>
      <c r="T62" s="82">
        <v>1680</v>
      </c>
      <c r="U62" s="82">
        <v>3770</v>
      </c>
      <c r="V62" s="82">
        <v>3631</v>
      </c>
      <c r="W62" s="82">
        <v>4589</v>
      </c>
      <c r="X62" s="82">
        <v>1908</v>
      </c>
      <c r="Y62" s="82">
        <v>4855</v>
      </c>
      <c r="Z62" s="82">
        <v>4966</v>
      </c>
      <c r="AA62" s="82">
        <v>3644</v>
      </c>
      <c r="AB62" s="82">
        <v>4004</v>
      </c>
      <c r="AC62" s="82">
        <v>3754</v>
      </c>
      <c r="AD62" s="82">
        <v>2926</v>
      </c>
      <c r="AE62" s="82">
        <v>7087</v>
      </c>
      <c r="AF62" s="84">
        <v>6793</v>
      </c>
      <c r="AG62" s="85">
        <v>4630</v>
      </c>
      <c r="AH62" s="14">
        <v>5118</v>
      </c>
      <c r="AI62" s="14">
        <v>5601</v>
      </c>
      <c r="AJ62" s="14">
        <v>2838</v>
      </c>
      <c r="AK62" s="14">
        <v>7751</v>
      </c>
      <c r="AL62" s="14">
        <v>6559</v>
      </c>
      <c r="AM62" s="14">
        <v>5865</v>
      </c>
      <c r="AN62" s="86">
        <v>7071</v>
      </c>
      <c r="AO62" s="86">
        <v>5883</v>
      </c>
      <c r="AP62" s="14">
        <v>1919</v>
      </c>
      <c r="AQ62" s="14">
        <v>4796</v>
      </c>
      <c r="AR62" s="14">
        <v>4887</v>
      </c>
      <c r="AS62" s="14">
        <v>5606</v>
      </c>
      <c r="AT62" s="14">
        <v>6017</v>
      </c>
      <c r="AU62" s="14">
        <v>6397</v>
      </c>
      <c r="AV62" s="14">
        <v>2151</v>
      </c>
      <c r="AW62" s="14">
        <v>6761</v>
      </c>
      <c r="AX62" s="14">
        <v>5718</v>
      </c>
      <c r="AY62" s="14">
        <v>6198</v>
      </c>
      <c r="AZ62" s="14">
        <v>6976</v>
      </c>
      <c r="BA62" s="14">
        <v>7565</v>
      </c>
      <c r="BB62" s="14">
        <v>2932</v>
      </c>
      <c r="BC62" s="14">
        <v>7498</v>
      </c>
      <c r="BD62" s="14">
        <v>8256</v>
      </c>
      <c r="BE62" s="14">
        <v>9848</v>
      </c>
      <c r="BF62" s="14">
        <v>11584</v>
      </c>
      <c r="BG62" s="87"/>
      <c r="BH62"/>
      <c r="BI62"/>
      <c r="BJ62"/>
      <c r="BK62"/>
      <c r="BL62"/>
      <c r="BM62" s="2"/>
      <c r="BN62" s="2"/>
      <c r="BO62" s="2"/>
      <c r="BP62" s="2"/>
    </row>
    <row r="63" spans="1:68" s="1" customFormat="1" ht="13.5" customHeight="1">
      <c r="A63" s="18">
        <v>71056</v>
      </c>
      <c r="B63" s="14" t="s">
        <v>65</v>
      </c>
      <c r="C63" s="16">
        <v>22279</v>
      </c>
      <c r="D63" s="16">
        <v>35810</v>
      </c>
      <c r="E63" s="79">
        <f>D63/D$1</f>
        <v>0.80595066618653222</v>
      </c>
      <c r="F63" s="80">
        <f>C63*E63</f>
        <v>17955.774891969751</v>
      </c>
      <c r="G63" s="81">
        <f>+I63/C63</f>
        <v>11.19978455047354</v>
      </c>
      <c r="H63" s="15">
        <f>+G63/E63</f>
        <v>13.896364902168118</v>
      </c>
      <c r="I63" s="82">
        <f>10*J63</f>
        <v>249520</v>
      </c>
      <c r="J63" s="82">
        <f>SUM(K63:BG63)</f>
        <v>24952</v>
      </c>
      <c r="K63" s="83">
        <v>46</v>
      </c>
      <c r="L63" s="83">
        <v>174</v>
      </c>
      <c r="M63" s="83">
        <v>132</v>
      </c>
      <c r="N63" s="82">
        <v>84</v>
      </c>
      <c r="O63" s="82">
        <v>244</v>
      </c>
      <c r="P63" s="82">
        <v>223</v>
      </c>
      <c r="Q63" s="82">
        <v>198</v>
      </c>
      <c r="R63" s="82">
        <v>412</v>
      </c>
      <c r="S63" s="82">
        <v>327</v>
      </c>
      <c r="T63" s="82">
        <v>206</v>
      </c>
      <c r="U63" s="82">
        <v>486</v>
      </c>
      <c r="V63" s="82">
        <v>345</v>
      </c>
      <c r="W63" s="82">
        <v>580</v>
      </c>
      <c r="X63" s="82">
        <v>184</v>
      </c>
      <c r="Y63" s="82">
        <v>498</v>
      </c>
      <c r="Z63" s="82">
        <v>454</v>
      </c>
      <c r="AA63" s="82">
        <v>465</v>
      </c>
      <c r="AB63" s="82">
        <v>473</v>
      </c>
      <c r="AC63" s="82">
        <v>516</v>
      </c>
      <c r="AD63" s="82">
        <v>295</v>
      </c>
      <c r="AE63" s="82">
        <v>673</v>
      </c>
      <c r="AF63" s="84">
        <v>801</v>
      </c>
      <c r="AG63" s="85">
        <v>516</v>
      </c>
      <c r="AH63" s="14">
        <v>177</v>
      </c>
      <c r="AI63" s="14">
        <v>670</v>
      </c>
      <c r="AJ63" s="14">
        <v>332</v>
      </c>
      <c r="AK63" s="14">
        <v>814</v>
      </c>
      <c r="AL63" s="14">
        <v>840</v>
      </c>
      <c r="AM63" s="14">
        <v>649</v>
      </c>
      <c r="AN63" s="86">
        <v>691</v>
      </c>
      <c r="AO63" s="86">
        <v>604</v>
      </c>
      <c r="AP63" s="14">
        <v>184</v>
      </c>
      <c r="AQ63" s="14">
        <v>522</v>
      </c>
      <c r="AR63" s="14">
        <v>638</v>
      </c>
      <c r="AS63" s="14">
        <v>622</v>
      </c>
      <c r="AT63" s="14">
        <v>753</v>
      </c>
      <c r="AU63" s="14">
        <v>722</v>
      </c>
      <c r="AV63" s="14">
        <v>256</v>
      </c>
      <c r="AW63" s="14">
        <v>815</v>
      </c>
      <c r="AX63" s="14">
        <v>773</v>
      </c>
      <c r="AY63" s="14">
        <v>764</v>
      </c>
      <c r="AZ63" s="14">
        <v>848</v>
      </c>
      <c r="BA63" s="14">
        <v>669</v>
      </c>
      <c r="BB63" s="14">
        <v>299</v>
      </c>
      <c r="BC63" s="14">
        <v>875</v>
      </c>
      <c r="BD63" s="14">
        <v>887</v>
      </c>
      <c r="BE63" s="14">
        <v>1072</v>
      </c>
      <c r="BF63" s="14">
        <v>1144</v>
      </c>
      <c r="BG63" s="87"/>
      <c r="BH63"/>
      <c r="BI63"/>
      <c r="BJ63"/>
      <c r="BK63"/>
      <c r="BL63"/>
      <c r="BM63" s="7"/>
      <c r="BN63" s="7"/>
      <c r="BO63" s="7"/>
      <c r="BP63" s="7"/>
    </row>
    <row r="64" spans="1:68" s="7" customFormat="1" ht="13.5" customHeight="1">
      <c r="A64" s="18">
        <v>80411</v>
      </c>
      <c r="B64" s="14" t="s">
        <v>18</v>
      </c>
      <c r="C64" s="16">
        <v>8541</v>
      </c>
      <c r="D64" s="16">
        <v>35658</v>
      </c>
      <c r="E64" s="79">
        <f>D64/D$1</f>
        <v>0.80252970831832915</v>
      </c>
      <c r="F64" s="80">
        <f>C64*E64</f>
        <v>6854.4062387468493</v>
      </c>
      <c r="G64" s="81">
        <f>+I64/C64</f>
        <v>11.088865472427116</v>
      </c>
      <c r="H64" s="15">
        <f>+G64/E64</f>
        <v>13.817389384454586</v>
      </c>
      <c r="I64" s="82">
        <f>10*J64</f>
        <v>94710</v>
      </c>
      <c r="J64" s="82">
        <f>SUM(K64:BG64)</f>
        <v>9471</v>
      </c>
      <c r="K64" s="83">
        <v>48</v>
      </c>
      <c r="L64" s="83">
        <v>56</v>
      </c>
      <c r="M64" s="83">
        <v>41</v>
      </c>
      <c r="N64" s="82">
        <v>51</v>
      </c>
      <c r="O64" s="82">
        <v>135</v>
      </c>
      <c r="P64" s="82">
        <v>76</v>
      </c>
      <c r="Q64" s="82">
        <v>164</v>
      </c>
      <c r="R64" s="82">
        <v>92</v>
      </c>
      <c r="S64" s="82">
        <v>97</v>
      </c>
      <c r="T64" s="82">
        <v>44</v>
      </c>
      <c r="U64" s="82">
        <v>116</v>
      </c>
      <c r="V64" s="82">
        <v>95</v>
      </c>
      <c r="W64" s="82">
        <v>122</v>
      </c>
      <c r="X64" s="82">
        <v>57</v>
      </c>
      <c r="Y64" s="82">
        <v>139</v>
      </c>
      <c r="Z64" s="82">
        <v>133</v>
      </c>
      <c r="AA64" s="82">
        <v>156</v>
      </c>
      <c r="AB64" s="82">
        <v>82</v>
      </c>
      <c r="AC64" s="82">
        <v>160</v>
      </c>
      <c r="AD64" s="82">
        <v>103</v>
      </c>
      <c r="AE64" s="82">
        <v>251</v>
      </c>
      <c r="AF64" s="84">
        <v>315</v>
      </c>
      <c r="AG64" s="85">
        <v>199</v>
      </c>
      <c r="AH64" s="14">
        <v>253</v>
      </c>
      <c r="AI64" s="14">
        <v>203</v>
      </c>
      <c r="AJ64" s="14">
        <v>118</v>
      </c>
      <c r="AK64" s="14">
        <v>341</v>
      </c>
      <c r="AL64" s="14">
        <v>265</v>
      </c>
      <c r="AM64" s="14">
        <v>280</v>
      </c>
      <c r="AN64" s="86">
        <v>265</v>
      </c>
      <c r="AO64" s="86">
        <v>179</v>
      </c>
      <c r="AP64" s="14">
        <v>116</v>
      </c>
      <c r="AQ64" s="14">
        <v>215</v>
      </c>
      <c r="AR64" s="14">
        <v>281</v>
      </c>
      <c r="AS64" s="14">
        <v>279</v>
      </c>
      <c r="AT64" s="14">
        <v>266</v>
      </c>
      <c r="AU64" s="14">
        <v>291</v>
      </c>
      <c r="AV64" s="14">
        <v>120</v>
      </c>
      <c r="AW64" s="14">
        <v>361</v>
      </c>
      <c r="AX64" s="14">
        <v>285</v>
      </c>
      <c r="AY64" s="14">
        <v>280</v>
      </c>
      <c r="AZ64" s="14">
        <v>294</v>
      </c>
      <c r="BA64" s="14">
        <v>302</v>
      </c>
      <c r="BB64" s="14">
        <v>105</v>
      </c>
      <c r="BC64" s="14">
        <v>306</v>
      </c>
      <c r="BD64" s="14">
        <v>376</v>
      </c>
      <c r="BE64" s="14">
        <v>473</v>
      </c>
      <c r="BF64" s="14">
        <v>485</v>
      </c>
      <c r="BG64" s="87"/>
      <c r="BH64"/>
      <c r="BI64"/>
      <c r="BJ64"/>
      <c r="BK64"/>
      <c r="BL64"/>
      <c r="BM64"/>
      <c r="BN64"/>
      <c r="BO64"/>
      <c r="BP64"/>
    </row>
    <row r="65" spans="1:68" s="1" customFormat="1" ht="15">
      <c r="A65" s="18">
        <v>70092</v>
      </c>
      <c r="B65" s="14" t="s">
        <v>191</v>
      </c>
      <c r="C65" s="14">
        <v>27013</v>
      </c>
      <c r="D65" s="14">
        <v>35580</v>
      </c>
      <c r="E65" s="81">
        <f>D65/D$1</f>
        <v>0.8007742167806986</v>
      </c>
      <c r="F65" s="89">
        <f>C65*E65</f>
        <v>21631.313917897012</v>
      </c>
      <c r="G65" s="81">
        <f>+I65/C65</f>
        <v>11.032095657646318</v>
      </c>
      <c r="H65" s="15">
        <f>+G65/E65</f>
        <v>13.776786797654333</v>
      </c>
      <c r="I65" s="82">
        <f>10*J65</f>
        <v>298010</v>
      </c>
      <c r="J65" s="82">
        <f>SUM(K65:BG65)</f>
        <v>29801</v>
      </c>
      <c r="K65" s="83">
        <v>234</v>
      </c>
      <c r="L65" s="83">
        <v>185</v>
      </c>
      <c r="M65" s="83">
        <v>168</v>
      </c>
      <c r="N65" s="82">
        <v>79</v>
      </c>
      <c r="O65" s="82">
        <v>269</v>
      </c>
      <c r="P65" s="82">
        <v>376</v>
      </c>
      <c r="Q65" s="82">
        <v>397</v>
      </c>
      <c r="R65" s="82">
        <v>421</v>
      </c>
      <c r="S65" s="82">
        <v>388</v>
      </c>
      <c r="T65" s="82">
        <v>178</v>
      </c>
      <c r="U65" s="82">
        <v>449</v>
      </c>
      <c r="V65" s="82">
        <v>441</v>
      </c>
      <c r="W65" s="82">
        <v>620</v>
      </c>
      <c r="X65" s="82">
        <v>178</v>
      </c>
      <c r="Y65" s="82">
        <v>734</v>
      </c>
      <c r="Z65" s="82">
        <v>738</v>
      </c>
      <c r="AA65" s="82">
        <v>555</v>
      </c>
      <c r="AB65" s="82">
        <v>668</v>
      </c>
      <c r="AC65" s="82">
        <v>581</v>
      </c>
      <c r="AD65" s="82">
        <v>315</v>
      </c>
      <c r="AE65" s="82">
        <v>1164</v>
      </c>
      <c r="AF65" s="84">
        <v>999</v>
      </c>
      <c r="AG65" s="85">
        <v>719</v>
      </c>
      <c r="AH65" s="14">
        <v>588</v>
      </c>
      <c r="AI65" s="14">
        <v>748</v>
      </c>
      <c r="AJ65" s="14">
        <v>276</v>
      </c>
      <c r="AK65" s="14">
        <v>1048</v>
      </c>
      <c r="AL65" s="14">
        <v>946</v>
      </c>
      <c r="AM65" s="14">
        <v>714</v>
      </c>
      <c r="AN65" s="86">
        <v>629</v>
      </c>
      <c r="AO65" s="86">
        <v>695</v>
      </c>
      <c r="AP65" s="14">
        <v>220</v>
      </c>
      <c r="AQ65" s="14">
        <v>798</v>
      </c>
      <c r="AR65" s="14">
        <v>663</v>
      </c>
      <c r="AS65" s="14">
        <v>723</v>
      </c>
      <c r="AT65" s="14">
        <v>843</v>
      </c>
      <c r="AU65" s="14">
        <v>843</v>
      </c>
      <c r="AV65" s="14">
        <v>236</v>
      </c>
      <c r="AW65" s="14">
        <v>796</v>
      </c>
      <c r="AX65" s="14">
        <v>841</v>
      </c>
      <c r="AY65" s="14">
        <v>731</v>
      </c>
      <c r="AZ65" s="14">
        <v>929</v>
      </c>
      <c r="BA65" s="14">
        <v>909</v>
      </c>
      <c r="BB65" s="14">
        <v>329</v>
      </c>
      <c r="BC65" s="14">
        <v>880</v>
      </c>
      <c r="BD65" s="14">
        <v>866</v>
      </c>
      <c r="BE65" s="14">
        <v>1262</v>
      </c>
      <c r="BF65" s="14">
        <v>1432</v>
      </c>
      <c r="BG65" s="87"/>
      <c r="BH65"/>
      <c r="BI65"/>
      <c r="BJ65"/>
      <c r="BK65"/>
      <c r="BL65"/>
      <c r="BM65" s="3"/>
      <c r="BN65" s="3"/>
      <c r="BO65" s="3"/>
      <c r="BP65" s="3"/>
    </row>
    <row r="66" spans="1:68" s="7" customFormat="1" ht="13.5" customHeight="1">
      <c r="A66" s="18">
        <v>71021</v>
      </c>
      <c r="B66" s="14" t="s">
        <v>73</v>
      </c>
      <c r="C66" s="16">
        <v>23578</v>
      </c>
      <c r="D66" s="16">
        <v>35958</v>
      </c>
      <c r="E66" s="79">
        <f>D66/D$1</f>
        <v>0.80928159884767736</v>
      </c>
      <c r="F66" s="80">
        <f>C66*E66</f>
        <v>19081.241537630536</v>
      </c>
      <c r="G66" s="81">
        <f>+I66/C66</f>
        <v>11.123080838069386</v>
      </c>
      <c r="H66" s="15">
        <f>+G66/E66</f>
        <v>13.744388670034455</v>
      </c>
      <c r="I66" s="82">
        <f>10*J66</f>
        <v>262260</v>
      </c>
      <c r="J66" s="82">
        <f>SUM(K66:BG66)</f>
        <v>26226</v>
      </c>
      <c r="K66" s="83">
        <v>119</v>
      </c>
      <c r="L66" s="83">
        <v>108</v>
      </c>
      <c r="M66" s="83">
        <v>137</v>
      </c>
      <c r="N66" s="82">
        <v>65</v>
      </c>
      <c r="O66" s="82">
        <v>266</v>
      </c>
      <c r="P66" s="82">
        <v>225</v>
      </c>
      <c r="Q66" s="82">
        <v>294</v>
      </c>
      <c r="R66" s="82">
        <v>351</v>
      </c>
      <c r="S66" s="82">
        <v>355</v>
      </c>
      <c r="T66" s="82">
        <v>177</v>
      </c>
      <c r="U66" s="82">
        <v>445</v>
      </c>
      <c r="V66" s="82">
        <v>424</v>
      </c>
      <c r="W66" s="82">
        <v>362</v>
      </c>
      <c r="X66" s="82">
        <v>136</v>
      </c>
      <c r="Y66" s="82">
        <v>519</v>
      </c>
      <c r="Z66" s="82">
        <v>465</v>
      </c>
      <c r="AA66" s="82">
        <v>554</v>
      </c>
      <c r="AB66" s="82">
        <v>590</v>
      </c>
      <c r="AC66" s="82">
        <v>603</v>
      </c>
      <c r="AD66" s="82">
        <v>310</v>
      </c>
      <c r="AE66" s="82">
        <v>734</v>
      </c>
      <c r="AF66" s="84">
        <v>1161</v>
      </c>
      <c r="AG66" s="85">
        <v>621</v>
      </c>
      <c r="AH66" s="14">
        <v>860</v>
      </c>
      <c r="AI66" s="14">
        <v>865</v>
      </c>
      <c r="AJ66" s="14">
        <v>349</v>
      </c>
      <c r="AK66" s="14">
        <v>793</v>
      </c>
      <c r="AL66" s="14">
        <v>887</v>
      </c>
      <c r="AM66" s="14">
        <v>710</v>
      </c>
      <c r="AN66" s="86">
        <v>819</v>
      </c>
      <c r="AO66" s="86">
        <v>189</v>
      </c>
      <c r="AP66" s="14">
        <v>176</v>
      </c>
      <c r="AQ66" s="14">
        <v>592</v>
      </c>
      <c r="AR66" s="14">
        <v>530</v>
      </c>
      <c r="AS66" s="14">
        <v>590</v>
      </c>
      <c r="AT66" s="14">
        <v>802</v>
      </c>
      <c r="AU66" s="14">
        <v>628</v>
      </c>
      <c r="AV66" s="14">
        <v>199</v>
      </c>
      <c r="AW66" s="14">
        <v>854</v>
      </c>
      <c r="AX66" s="14">
        <v>798</v>
      </c>
      <c r="AY66" s="14">
        <v>900</v>
      </c>
      <c r="AZ66" s="14">
        <v>800</v>
      </c>
      <c r="BA66" s="14">
        <v>709</v>
      </c>
      <c r="BB66" s="14">
        <v>233</v>
      </c>
      <c r="BC66" s="14">
        <v>960</v>
      </c>
      <c r="BD66" s="14">
        <v>958</v>
      </c>
      <c r="BE66" s="14">
        <v>1110</v>
      </c>
      <c r="BF66" s="14">
        <v>894</v>
      </c>
      <c r="BG66" s="87"/>
      <c r="BH66"/>
      <c r="BI66"/>
      <c r="BJ66"/>
      <c r="BK66"/>
      <c r="BL66"/>
      <c r="BM66" s="1"/>
      <c r="BN66" s="1"/>
      <c r="BO66" s="1"/>
      <c r="BP66" s="1"/>
    </row>
    <row r="67" spans="1:68" s="8" customFormat="1" ht="15">
      <c r="A67" s="18">
        <v>70645</v>
      </c>
      <c r="B67" s="14" t="s">
        <v>157</v>
      </c>
      <c r="C67" s="16">
        <v>178610</v>
      </c>
      <c r="D67" s="16">
        <v>40964</v>
      </c>
      <c r="E67" s="79">
        <f>D67/D$1</f>
        <v>0.92194814548073456</v>
      </c>
      <c r="F67" s="80">
        <f>C67*E67</f>
        <v>164669.158264314</v>
      </c>
      <c r="G67" s="81">
        <f>+I67/C67</f>
        <v>12.66950338726835</v>
      </c>
      <c r="H67" s="15">
        <f>+G67/E67</f>
        <v>13.742099758400238</v>
      </c>
      <c r="I67" s="82">
        <f>10*J67</f>
        <v>2262900</v>
      </c>
      <c r="J67" s="82">
        <f>SUM(K67:BG67)</f>
        <v>226290</v>
      </c>
      <c r="K67" s="83">
        <v>1015</v>
      </c>
      <c r="L67" s="83">
        <v>1437</v>
      </c>
      <c r="M67" s="83">
        <v>1404</v>
      </c>
      <c r="N67" s="82">
        <v>849</v>
      </c>
      <c r="O67" s="82">
        <v>1703</v>
      </c>
      <c r="P67" s="82">
        <v>1802</v>
      </c>
      <c r="Q67" s="82">
        <v>1020</v>
      </c>
      <c r="R67" s="82">
        <v>3821</v>
      </c>
      <c r="S67" s="82">
        <v>2711</v>
      </c>
      <c r="T67" s="82">
        <v>1492</v>
      </c>
      <c r="U67" s="82">
        <v>3149</v>
      </c>
      <c r="V67" s="82">
        <v>2789</v>
      </c>
      <c r="W67" s="82">
        <v>2890</v>
      </c>
      <c r="X67" s="82">
        <v>1316</v>
      </c>
      <c r="Y67" s="82">
        <v>3114</v>
      </c>
      <c r="Z67" s="82">
        <v>3613</v>
      </c>
      <c r="AA67" s="82">
        <v>3291</v>
      </c>
      <c r="AB67" s="82">
        <v>3559</v>
      </c>
      <c r="AC67" s="82">
        <v>3886</v>
      </c>
      <c r="AD67" s="82">
        <v>2264</v>
      </c>
      <c r="AE67" s="82">
        <v>5605</v>
      </c>
      <c r="AF67" s="84">
        <v>5770</v>
      </c>
      <c r="AG67" s="85">
        <v>4444</v>
      </c>
      <c r="AH67" s="14">
        <v>2627</v>
      </c>
      <c r="AI67" s="14">
        <v>4398</v>
      </c>
      <c r="AJ67" s="14">
        <v>4521</v>
      </c>
      <c r="AK67" s="14">
        <v>5447</v>
      </c>
      <c r="AL67" s="14">
        <v>7726</v>
      </c>
      <c r="AM67" s="14">
        <v>5862</v>
      </c>
      <c r="AN67" s="86">
        <v>7459</v>
      </c>
      <c r="AO67" s="86">
        <v>5224</v>
      </c>
      <c r="AP67" s="14">
        <v>2230</v>
      </c>
      <c r="AQ67" s="14">
        <v>5241</v>
      </c>
      <c r="AR67" s="14">
        <v>6106</v>
      </c>
      <c r="AS67" s="14">
        <v>6546</v>
      </c>
      <c r="AT67" s="14">
        <v>6840</v>
      </c>
      <c r="AU67" s="14">
        <v>5611</v>
      </c>
      <c r="AV67" s="14">
        <v>2811</v>
      </c>
      <c r="AW67" s="14">
        <v>6806</v>
      </c>
      <c r="AX67" s="14">
        <v>6878</v>
      </c>
      <c r="AY67" s="14">
        <v>4139</v>
      </c>
      <c r="AZ67" s="14">
        <v>12068</v>
      </c>
      <c r="BA67" s="14">
        <v>7865</v>
      </c>
      <c r="BB67" s="14">
        <v>3457</v>
      </c>
      <c r="BC67" s="14">
        <v>8748</v>
      </c>
      <c r="BD67" s="14">
        <v>10364</v>
      </c>
      <c r="BE67" s="14">
        <v>11803</v>
      </c>
      <c r="BF67" s="14">
        <v>12569</v>
      </c>
      <c r="BG67" s="87"/>
      <c r="BH67"/>
      <c r="BI67"/>
      <c r="BJ67"/>
      <c r="BK67"/>
      <c r="BL67"/>
      <c r="BM67" s="1"/>
      <c r="BN67" s="1"/>
      <c r="BO67" s="1"/>
      <c r="BP67" s="1"/>
    </row>
    <row r="68" spans="1:68" s="7" customFormat="1" ht="13.5" customHeight="1">
      <c r="A68" s="18">
        <v>80306</v>
      </c>
      <c r="B68" s="14" t="s">
        <v>2</v>
      </c>
      <c r="C68" s="16">
        <v>28484</v>
      </c>
      <c r="D68" s="16">
        <v>38473</v>
      </c>
      <c r="E68" s="79">
        <f>D68/D$1</f>
        <v>0.86588494778537994</v>
      </c>
      <c r="F68" s="80">
        <f>C68*E68</f>
        <v>24663.866852718762</v>
      </c>
      <c r="G68" s="81">
        <f>+I68/C68</f>
        <v>11.876843140008425</v>
      </c>
      <c r="H68" s="15">
        <f>+G68/E68</f>
        <v>13.716421760633544</v>
      </c>
      <c r="I68" s="82">
        <f>10*J68</f>
        <v>338300</v>
      </c>
      <c r="J68" s="82">
        <f>SUM(K68:BG68)</f>
        <v>33830</v>
      </c>
      <c r="K68" s="83">
        <v>70</v>
      </c>
      <c r="L68" s="83">
        <v>167</v>
      </c>
      <c r="M68" s="83">
        <v>254</v>
      </c>
      <c r="N68" s="82">
        <v>37</v>
      </c>
      <c r="O68" s="82">
        <v>378</v>
      </c>
      <c r="P68" s="82">
        <v>21</v>
      </c>
      <c r="Q68" s="82">
        <v>615</v>
      </c>
      <c r="R68" s="82">
        <v>477</v>
      </c>
      <c r="S68" s="82">
        <v>407</v>
      </c>
      <c r="T68" s="82">
        <v>53</v>
      </c>
      <c r="U68" s="82">
        <v>574</v>
      </c>
      <c r="V68" s="82">
        <v>502</v>
      </c>
      <c r="W68" s="82">
        <v>539</v>
      </c>
      <c r="X68" s="82">
        <v>97</v>
      </c>
      <c r="Y68" s="82">
        <v>653</v>
      </c>
      <c r="Z68" s="82">
        <v>545</v>
      </c>
      <c r="AA68" s="82">
        <v>743</v>
      </c>
      <c r="AB68" s="82">
        <v>613</v>
      </c>
      <c r="AC68" s="82">
        <v>483</v>
      </c>
      <c r="AD68" s="82">
        <v>330</v>
      </c>
      <c r="AE68" s="82">
        <v>897</v>
      </c>
      <c r="AF68" s="84">
        <v>1091</v>
      </c>
      <c r="AG68" s="85">
        <v>461</v>
      </c>
      <c r="AH68" s="14">
        <v>548</v>
      </c>
      <c r="AI68" s="14">
        <v>960</v>
      </c>
      <c r="AJ68" s="14">
        <v>144</v>
      </c>
      <c r="AK68" s="14">
        <v>1205</v>
      </c>
      <c r="AL68" s="14">
        <v>943</v>
      </c>
      <c r="AM68" s="14">
        <v>1082</v>
      </c>
      <c r="AN68" s="86">
        <v>989</v>
      </c>
      <c r="AO68" s="86">
        <v>736</v>
      </c>
      <c r="AP68" s="14">
        <v>42</v>
      </c>
      <c r="AQ68" s="14">
        <v>961</v>
      </c>
      <c r="AR68" s="14">
        <v>895</v>
      </c>
      <c r="AS68" s="14">
        <v>954</v>
      </c>
      <c r="AT68" s="14">
        <v>1117</v>
      </c>
      <c r="AU68" s="14">
        <v>939</v>
      </c>
      <c r="AV68" s="14">
        <v>100</v>
      </c>
      <c r="AW68" s="14">
        <v>1249</v>
      </c>
      <c r="AX68" s="14">
        <v>1180</v>
      </c>
      <c r="AY68" s="14">
        <v>1284</v>
      </c>
      <c r="AZ68" s="14">
        <v>1112</v>
      </c>
      <c r="BA68" s="14">
        <v>1151</v>
      </c>
      <c r="BB68" s="14">
        <v>127</v>
      </c>
      <c r="BC68" s="14">
        <v>1615</v>
      </c>
      <c r="BD68" s="14">
        <v>1545</v>
      </c>
      <c r="BE68" s="14">
        <v>1440</v>
      </c>
      <c r="BF68" s="14">
        <v>1505</v>
      </c>
      <c r="BG68" s="87"/>
      <c r="BH68"/>
      <c r="BI68"/>
      <c r="BJ68"/>
      <c r="BK68"/>
      <c r="BL68"/>
    </row>
    <row r="69" spans="1:68" s="1" customFormat="1" ht="15">
      <c r="A69" s="18">
        <v>70793</v>
      </c>
      <c r="B69" s="14" t="s">
        <v>58</v>
      </c>
      <c r="C69" s="16">
        <v>11853</v>
      </c>
      <c r="D69" s="16">
        <v>36375</v>
      </c>
      <c r="E69" s="79">
        <f>D69/D$1</f>
        <v>0.8186667266834714</v>
      </c>
      <c r="F69" s="80">
        <f>C69*E69</f>
        <v>9703.6567113791862</v>
      </c>
      <c r="G69" s="81">
        <f>+I69/C69</f>
        <v>11.186197587108749</v>
      </c>
      <c r="H69" s="15">
        <f>+G69/E69</f>
        <v>13.663921132382569</v>
      </c>
      <c r="I69" s="82">
        <f>10*J69</f>
        <v>132590</v>
      </c>
      <c r="J69" s="82">
        <f>SUM(K69:BG69)</f>
        <v>13259</v>
      </c>
      <c r="K69" s="83">
        <v>13</v>
      </c>
      <c r="L69" s="83">
        <v>138</v>
      </c>
      <c r="M69" s="83">
        <v>161</v>
      </c>
      <c r="N69" s="82">
        <v>41</v>
      </c>
      <c r="O69" s="82">
        <v>141</v>
      </c>
      <c r="P69" s="82">
        <v>194</v>
      </c>
      <c r="Q69" s="82">
        <v>125</v>
      </c>
      <c r="R69" s="82">
        <v>125</v>
      </c>
      <c r="S69" s="82">
        <v>155</v>
      </c>
      <c r="T69" s="82">
        <v>93</v>
      </c>
      <c r="U69" s="82">
        <v>225</v>
      </c>
      <c r="V69" s="82">
        <v>216</v>
      </c>
      <c r="W69" s="82">
        <v>251</v>
      </c>
      <c r="X69" s="82">
        <v>30</v>
      </c>
      <c r="Y69" s="82">
        <v>282</v>
      </c>
      <c r="Z69" s="82">
        <v>317</v>
      </c>
      <c r="AA69" s="82">
        <v>282</v>
      </c>
      <c r="AB69" s="82">
        <v>263</v>
      </c>
      <c r="AC69" s="82">
        <v>331</v>
      </c>
      <c r="AD69" s="82">
        <v>3</v>
      </c>
      <c r="AE69" s="82">
        <v>501</v>
      </c>
      <c r="AF69" s="84">
        <v>478</v>
      </c>
      <c r="AG69" s="85">
        <v>331</v>
      </c>
      <c r="AH69" s="14">
        <v>155</v>
      </c>
      <c r="AI69" s="14">
        <v>426</v>
      </c>
      <c r="AJ69" s="14">
        <v>163</v>
      </c>
      <c r="AK69" s="14">
        <v>36</v>
      </c>
      <c r="AL69" s="14">
        <v>429</v>
      </c>
      <c r="AM69" s="14">
        <v>408</v>
      </c>
      <c r="AN69" s="86">
        <v>652</v>
      </c>
      <c r="AO69" s="86">
        <v>390</v>
      </c>
      <c r="AP69" s="14">
        <v>4</v>
      </c>
      <c r="AQ69" s="14">
        <v>370</v>
      </c>
      <c r="AR69" s="14">
        <v>341</v>
      </c>
      <c r="AS69" s="14">
        <v>45</v>
      </c>
      <c r="AT69" s="14">
        <v>152</v>
      </c>
      <c r="AU69" s="14">
        <v>765</v>
      </c>
      <c r="AV69" s="14">
        <v>109</v>
      </c>
      <c r="AW69" s="14">
        <v>346</v>
      </c>
      <c r="AX69" s="14">
        <v>401</v>
      </c>
      <c r="AY69" s="14">
        <v>481</v>
      </c>
      <c r="AZ69" s="14">
        <v>456</v>
      </c>
      <c r="BA69" s="14">
        <v>345</v>
      </c>
      <c r="BB69" s="14">
        <v>125</v>
      </c>
      <c r="BC69" s="14">
        <v>418</v>
      </c>
      <c r="BD69" s="14">
        <v>538</v>
      </c>
      <c r="BE69" s="14">
        <v>548</v>
      </c>
      <c r="BF69" s="14">
        <v>460</v>
      </c>
      <c r="BG69" s="87"/>
      <c r="BH69"/>
      <c r="BI69"/>
      <c r="BJ69"/>
      <c r="BK69"/>
      <c r="BL69"/>
      <c r="BM69" s="7"/>
      <c r="BN69" s="7"/>
      <c r="BO69" s="7"/>
      <c r="BP69" s="7"/>
    </row>
    <row r="70" spans="1:68" s="7" customFormat="1" ht="15">
      <c r="A70" s="18">
        <v>70076</v>
      </c>
      <c r="B70" s="14" t="s">
        <v>76</v>
      </c>
      <c r="C70" s="14">
        <v>11319</v>
      </c>
      <c r="D70" s="14">
        <v>29698</v>
      </c>
      <c r="E70" s="81">
        <f>D70/D$1</f>
        <v>0.6683921498019445</v>
      </c>
      <c r="F70" s="89">
        <f>C70*E70</f>
        <v>7565.5307436082094</v>
      </c>
      <c r="G70" s="81">
        <f>+I70/C70</f>
        <v>9.1253644314868811</v>
      </c>
      <c r="H70" s="15">
        <f>+G70/E70</f>
        <v>13.652710365001857</v>
      </c>
      <c r="I70" s="82">
        <f>10*J70</f>
        <v>103290</v>
      </c>
      <c r="J70" s="82">
        <f>SUM(K70:BG70)</f>
        <v>10329</v>
      </c>
      <c r="K70" s="83">
        <v>24</v>
      </c>
      <c r="L70" s="83">
        <v>70</v>
      </c>
      <c r="M70" s="83">
        <v>59</v>
      </c>
      <c r="N70" s="82">
        <v>17</v>
      </c>
      <c r="O70" s="82">
        <v>38</v>
      </c>
      <c r="P70" s="82">
        <v>54</v>
      </c>
      <c r="Q70" s="82">
        <v>104</v>
      </c>
      <c r="R70" s="82">
        <v>151</v>
      </c>
      <c r="S70" s="82">
        <v>148</v>
      </c>
      <c r="T70" s="82">
        <v>53</v>
      </c>
      <c r="U70" s="82">
        <v>171</v>
      </c>
      <c r="V70" s="82">
        <v>156</v>
      </c>
      <c r="W70" s="82">
        <v>180</v>
      </c>
      <c r="X70" s="82">
        <v>36</v>
      </c>
      <c r="Y70" s="82">
        <v>202</v>
      </c>
      <c r="Z70" s="82">
        <v>174</v>
      </c>
      <c r="AA70" s="82">
        <v>223</v>
      </c>
      <c r="AB70" s="82">
        <v>209</v>
      </c>
      <c r="AC70" s="82">
        <v>217</v>
      </c>
      <c r="AD70" s="82">
        <v>176</v>
      </c>
      <c r="AE70" s="82">
        <v>299</v>
      </c>
      <c r="AF70" s="84">
        <v>369</v>
      </c>
      <c r="AG70" s="85">
        <v>226</v>
      </c>
      <c r="AH70" s="14">
        <v>41</v>
      </c>
      <c r="AI70" s="14">
        <v>352</v>
      </c>
      <c r="AJ70" s="14">
        <v>139</v>
      </c>
      <c r="AK70" s="14">
        <v>336</v>
      </c>
      <c r="AL70" s="14">
        <v>386</v>
      </c>
      <c r="AM70" s="14">
        <v>266</v>
      </c>
      <c r="AN70" s="86">
        <v>315</v>
      </c>
      <c r="AO70" s="86">
        <v>256</v>
      </c>
      <c r="AP70" s="14">
        <v>94</v>
      </c>
      <c r="AQ70" s="14">
        <v>188</v>
      </c>
      <c r="AR70" s="14">
        <v>229</v>
      </c>
      <c r="AS70" s="14">
        <v>262</v>
      </c>
      <c r="AT70" s="14">
        <v>333</v>
      </c>
      <c r="AU70" s="14">
        <v>304</v>
      </c>
      <c r="AV70" s="14">
        <v>143</v>
      </c>
      <c r="AW70" s="14">
        <v>330</v>
      </c>
      <c r="AX70" s="14">
        <v>258</v>
      </c>
      <c r="AY70" s="14">
        <v>342</v>
      </c>
      <c r="AZ70" s="14">
        <v>395</v>
      </c>
      <c r="BA70" s="14">
        <v>333</v>
      </c>
      <c r="BB70" s="14">
        <v>154</v>
      </c>
      <c r="BC70" s="14">
        <v>318</v>
      </c>
      <c r="BD70" s="14">
        <v>403</v>
      </c>
      <c r="BE70" s="14">
        <v>436</v>
      </c>
      <c r="BF70" s="14">
        <v>360</v>
      </c>
      <c r="BG70" s="87"/>
      <c r="BH70"/>
      <c r="BI70"/>
      <c r="BJ70"/>
      <c r="BK70"/>
      <c r="BL70"/>
      <c r="BM70" s="2"/>
      <c r="BN70" s="2"/>
      <c r="BO70" s="2"/>
      <c r="BP70" s="2"/>
    </row>
    <row r="71" spans="1:68" s="1" customFormat="1" ht="13.5" customHeight="1">
      <c r="A71" s="18">
        <v>80152</v>
      </c>
      <c r="B71" s="14" t="s">
        <v>162</v>
      </c>
      <c r="C71" s="16">
        <v>119710</v>
      </c>
      <c r="D71" s="16">
        <v>41799</v>
      </c>
      <c r="E71" s="79">
        <f>D71/D$1</f>
        <v>0.94074090745408712</v>
      </c>
      <c r="F71" s="80">
        <f>C71*E71</f>
        <v>112616.09403132877</v>
      </c>
      <c r="G71" s="81">
        <f>+I71/C71</f>
        <v>12.788739453679726</v>
      </c>
      <c r="H71" s="15">
        <f>+G71/E71</f>
        <v>13.594326931407393</v>
      </c>
      <c r="I71" s="82">
        <f>10*J71</f>
        <v>1530940</v>
      </c>
      <c r="J71" s="82">
        <f>SUM(K71:BG71)</f>
        <v>153094</v>
      </c>
      <c r="K71" s="83">
        <v>693</v>
      </c>
      <c r="L71" s="83">
        <v>886</v>
      </c>
      <c r="M71" s="83">
        <v>824</v>
      </c>
      <c r="N71" s="82">
        <v>554</v>
      </c>
      <c r="O71" s="82">
        <v>1610</v>
      </c>
      <c r="P71" s="82">
        <v>622</v>
      </c>
      <c r="Q71" s="82">
        <v>2020</v>
      </c>
      <c r="R71" s="82">
        <v>1250</v>
      </c>
      <c r="S71" s="82">
        <v>1532</v>
      </c>
      <c r="T71" s="82">
        <v>703</v>
      </c>
      <c r="U71" s="82">
        <v>2155</v>
      </c>
      <c r="V71" s="82">
        <v>1895</v>
      </c>
      <c r="W71" s="82">
        <v>2640</v>
      </c>
      <c r="X71" s="82">
        <v>596</v>
      </c>
      <c r="Y71" s="82">
        <v>2595</v>
      </c>
      <c r="Z71" s="82">
        <v>2413</v>
      </c>
      <c r="AA71" s="82">
        <v>2314</v>
      </c>
      <c r="AB71" s="82">
        <v>2145</v>
      </c>
      <c r="AC71" s="82">
        <v>2376</v>
      </c>
      <c r="AD71" s="82">
        <v>1173</v>
      </c>
      <c r="AE71" s="82">
        <v>4386</v>
      </c>
      <c r="AF71" s="84">
        <v>4160</v>
      </c>
      <c r="AG71" s="85">
        <v>2903</v>
      </c>
      <c r="AH71" s="14">
        <v>2701</v>
      </c>
      <c r="AI71" s="14">
        <v>3316</v>
      </c>
      <c r="AJ71" s="14">
        <v>1715</v>
      </c>
      <c r="AK71" s="14">
        <v>5121</v>
      </c>
      <c r="AL71" s="14">
        <v>4359</v>
      </c>
      <c r="AM71" s="14">
        <v>3984</v>
      </c>
      <c r="AN71" s="86">
        <v>4152</v>
      </c>
      <c r="AO71" s="86">
        <v>3484</v>
      </c>
      <c r="AP71" s="14">
        <v>1073</v>
      </c>
      <c r="AQ71" s="14">
        <v>2916</v>
      </c>
      <c r="AR71" s="14">
        <v>4457</v>
      </c>
      <c r="AS71" s="14">
        <v>3693</v>
      </c>
      <c r="AT71" s="14">
        <v>4223</v>
      </c>
      <c r="AU71" s="14">
        <v>4894</v>
      </c>
      <c r="AV71" s="14">
        <v>1268</v>
      </c>
      <c r="AW71" s="14">
        <v>3762</v>
      </c>
      <c r="AX71" s="14">
        <v>6584</v>
      </c>
      <c r="AY71" s="14">
        <v>5757</v>
      </c>
      <c r="AZ71" s="14">
        <v>5748</v>
      </c>
      <c r="BA71" s="14">
        <v>4613</v>
      </c>
      <c r="BB71" s="14">
        <v>1650</v>
      </c>
      <c r="BC71" s="14">
        <v>7597</v>
      </c>
      <c r="BD71" s="14">
        <v>6274</v>
      </c>
      <c r="BE71" s="14">
        <v>9781</v>
      </c>
      <c r="BF71" s="14">
        <v>7527</v>
      </c>
      <c r="BG71" s="87"/>
      <c r="BH71"/>
      <c r="BI71"/>
      <c r="BJ71"/>
      <c r="BK71"/>
      <c r="BL71"/>
      <c r="BM71" s="8"/>
      <c r="BN71" s="8"/>
      <c r="BO71" s="8"/>
      <c r="BP71" s="8"/>
    </row>
    <row r="72" spans="1:68" s="7" customFormat="1" ht="15">
      <c r="A72" s="18">
        <v>70068</v>
      </c>
      <c r="B72" s="14" t="s">
        <v>40</v>
      </c>
      <c r="C72" s="14">
        <v>24947</v>
      </c>
      <c r="D72" s="14">
        <v>36283</v>
      </c>
      <c r="E72" s="81">
        <f>D72/D$1</f>
        <v>0.81659614692113791</v>
      </c>
      <c r="F72" s="89">
        <f>C72*E72</f>
        <v>20371.624077241628</v>
      </c>
      <c r="G72" s="81">
        <f>+I72/C72</f>
        <v>11.043412033511043</v>
      </c>
      <c r="H72" s="15">
        <f>+G72/E72</f>
        <v>13.523713129370853</v>
      </c>
      <c r="I72" s="82">
        <f>10*J72</f>
        <v>275500</v>
      </c>
      <c r="J72" s="82">
        <f>SUM(K72:BG72)</f>
        <v>27550</v>
      </c>
      <c r="K72" s="83">
        <v>114</v>
      </c>
      <c r="L72" s="83">
        <v>187</v>
      </c>
      <c r="M72" s="83">
        <v>230</v>
      </c>
      <c r="N72" s="82">
        <v>40</v>
      </c>
      <c r="O72" s="82">
        <v>360</v>
      </c>
      <c r="P72" s="82">
        <v>404</v>
      </c>
      <c r="Q72" s="82">
        <v>309</v>
      </c>
      <c r="R72" s="82">
        <v>379</v>
      </c>
      <c r="S72" s="82">
        <v>389</v>
      </c>
      <c r="T72" s="82">
        <v>139</v>
      </c>
      <c r="U72" s="82">
        <v>637</v>
      </c>
      <c r="V72" s="82">
        <v>355</v>
      </c>
      <c r="W72" s="82">
        <v>562</v>
      </c>
      <c r="X72" s="82">
        <v>74</v>
      </c>
      <c r="Y72" s="82">
        <v>597</v>
      </c>
      <c r="Z72" s="82">
        <v>532</v>
      </c>
      <c r="AA72" s="82">
        <v>412</v>
      </c>
      <c r="AB72" s="82">
        <v>427</v>
      </c>
      <c r="AC72" s="82">
        <v>592</v>
      </c>
      <c r="AD72" s="82">
        <v>110</v>
      </c>
      <c r="AE72" s="82">
        <v>1116</v>
      </c>
      <c r="AF72" s="84">
        <v>760</v>
      </c>
      <c r="AG72" s="85">
        <v>623</v>
      </c>
      <c r="AH72" s="14">
        <v>843</v>
      </c>
      <c r="AI72" s="14">
        <v>749</v>
      </c>
      <c r="AJ72" s="14">
        <v>164</v>
      </c>
      <c r="AK72" s="14">
        <v>1174</v>
      </c>
      <c r="AL72" s="14">
        <v>837</v>
      </c>
      <c r="AM72" s="14">
        <v>847</v>
      </c>
      <c r="AN72" s="86">
        <v>845</v>
      </c>
      <c r="AO72" s="86">
        <v>440</v>
      </c>
      <c r="AP72" s="14">
        <v>106</v>
      </c>
      <c r="AQ72" s="14">
        <v>626</v>
      </c>
      <c r="AR72" s="14">
        <v>778</v>
      </c>
      <c r="AS72" s="14">
        <v>721</v>
      </c>
      <c r="AT72" s="14">
        <v>676</v>
      </c>
      <c r="AU72" s="14">
        <v>734</v>
      </c>
      <c r="AV72" s="14">
        <v>122</v>
      </c>
      <c r="AW72" s="14">
        <v>967</v>
      </c>
      <c r="AX72" s="14">
        <v>752</v>
      </c>
      <c r="AY72" s="14">
        <v>860</v>
      </c>
      <c r="AZ72" s="14">
        <v>884</v>
      </c>
      <c r="BA72" s="14">
        <v>848</v>
      </c>
      <c r="BB72" s="14">
        <v>94</v>
      </c>
      <c r="BC72" s="14">
        <v>1049</v>
      </c>
      <c r="BD72" s="14">
        <v>1000</v>
      </c>
      <c r="BE72" s="14">
        <v>986</v>
      </c>
      <c r="BF72" s="14">
        <v>1100</v>
      </c>
      <c r="BG72" s="87"/>
      <c r="BH72"/>
      <c r="BI72"/>
      <c r="BJ72"/>
      <c r="BK72"/>
      <c r="BL72"/>
      <c r="BM72" s="2"/>
      <c r="BN72" s="2"/>
      <c r="BO72" s="2"/>
      <c r="BP72" s="2"/>
    </row>
    <row r="73" spans="1:68" s="1" customFormat="1" ht="13.5" customHeight="1">
      <c r="A73" s="18">
        <v>71030</v>
      </c>
      <c r="B73" s="14" t="s">
        <v>64</v>
      </c>
      <c r="C73" s="16">
        <v>10035</v>
      </c>
      <c r="D73" s="16">
        <v>29824</v>
      </c>
      <c r="E73" s="79">
        <f>D73/D$1</f>
        <v>0.67122794382427076</v>
      </c>
      <c r="F73" s="80">
        <f>C73*E73</f>
        <v>6735.7724162765571</v>
      </c>
      <c r="G73" s="81">
        <f>+I73/C73</f>
        <v>9.0772296960637764</v>
      </c>
      <c r="H73" s="15">
        <f>+G73/E73</f>
        <v>13.523319134103598</v>
      </c>
      <c r="I73" s="82">
        <f>10*J73</f>
        <v>91090</v>
      </c>
      <c r="J73" s="82">
        <f>SUM(K73:BG73)</f>
        <v>9109</v>
      </c>
      <c r="K73" s="83">
        <v>36</v>
      </c>
      <c r="L73" s="83">
        <v>59</v>
      </c>
      <c r="M73" s="83">
        <v>56</v>
      </c>
      <c r="N73" s="82">
        <v>1</v>
      </c>
      <c r="O73" s="82">
        <v>75</v>
      </c>
      <c r="P73" s="82">
        <v>83</v>
      </c>
      <c r="Q73" s="82">
        <v>102</v>
      </c>
      <c r="R73" s="82">
        <v>65</v>
      </c>
      <c r="S73" s="82">
        <v>142</v>
      </c>
      <c r="T73" s="82">
        <v>6</v>
      </c>
      <c r="U73" s="82">
        <v>168</v>
      </c>
      <c r="V73" s="82">
        <v>123</v>
      </c>
      <c r="W73" s="82">
        <v>128</v>
      </c>
      <c r="X73" s="82"/>
      <c r="Y73" s="82">
        <v>209</v>
      </c>
      <c r="Z73" s="82">
        <v>182</v>
      </c>
      <c r="AA73" s="82">
        <v>164</v>
      </c>
      <c r="AB73" s="82">
        <v>136</v>
      </c>
      <c r="AC73" s="82">
        <v>160</v>
      </c>
      <c r="AD73" s="82">
        <v>3</v>
      </c>
      <c r="AE73" s="82">
        <v>254</v>
      </c>
      <c r="AF73" s="84">
        <v>253</v>
      </c>
      <c r="AG73" s="85">
        <v>173</v>
      </c>
      <c r="AH73" s="14">
        <v>49</v>
      </c>
      <c r="AI73" s="14">
        <v>242</v>
      </c>
      <c r="AJ73" s="14">
        <v>12</v>
      </c>
      <c r="AK73" s="14">
        <v>344</v>
      </c>
      <c r="AL73" s="14">
        <v>342</v>
      </c>
      <c r="AM73" s="14">
        <v>250</v>
      </c>
      <c r="AN73" s="86">
        <v>302</v>
      </c>
      <c r="AO73" s="86">
        <v>292</v>
      </c>
      <c r="AP73" s="14">
        <v>1</v>
      </c>
      <c r="AQ73" s="14">
        <v>320</v>
      </c>
      <c r="AR73" s="14">
        <v>308</v>
      </c>
      <c r="AS73" s="14">
        <v>233</v>
      </c>
      <c r="AT73" s="14">
        <v>219</v>
      </c>
      <c r="AU73" s="14">
        <v>245</v>
      </c>
      <c r="AV73" s="14">
        <v>21</v>
      </c>
      <c r="AW73" s="14">
        <v>360</v>
      </c>
      <c r="AX73" s="14">
        <v>260</v>
      </c>
      <c r="AY73" s="14">
        <v>317</v>
      </c>
      <c r="AZ73" s="14">
        <v>415</v>
      </c>
      <c r="BA73" s="14">
        <v>346</v>
      </c>
      <c r="BB73" s="14">
        <v>5</v>
      </c>
      <c r="BC73" s="14">
        <v>424</v>
      </c>
      <c r="BD73" s="14">
        <v>428</v>
      </c>
      <c r="BE73" s="14">
        <v>429</v>
      </c>
      <c r="BF73" s="14">
        <v>367</v>
      </c>
      <c r="BG73" s="87"/>
      <c r="BH73"/>
      <c r="BI73"/>
      <c r="BJ73"/>
      <c r="BK73"/>
      <c r="BL73"/>
      <c r="BM73" s="7"/>
      <c r="BN73" s="7"/>
      <c r="BO73" s="7"/>
      <c r="BP73" s="7"/>
    </row>
    <row r="74" spans="1:68" s="7" customFormat="1" ht="15">
      <c r="A74" s="18">
        <v>80381</v>
      </c>
      <c r="B74" s="14" t="s">
        <v>180</v>
      </c>
      <c r="C74" s="16">
        <v>82389</v>
      </c>
      <c r="D74" s="16">
        <v>34858</v>
      </c>
      <c r="E74" s="79">
        <f>D74/D$1</f>
        <v>0.78452466690673384</v>
      </c>
      <c r="F74" s="80">
        <f>C74*E74</f>
        <v>64636.202781778891</v>
      </c>
      <c r="G74" s="81">
        <f>+I74/C74</f>
        <v>10.584422677784655</v>
      </c>
      <c r="H74" s="15">
        <f>+G74/E74</f>
        <v>13.491510368332314</v>
      </c>
      <c r="I74" s="82">
        <f>10*J74</f>
        <v>872040</v>
      </c>
      <c r="J74" s="82">
        <f>SUM(K74:BG74)</f>
        <v>87204</v>
      </c>
      <c r="K74" s="83">
        <v>230</v>
      </c>
      <c r="L74" s="83">
        <v>524</v>
      </c>
      <c r="M74" s="83">
        <v>737</v>
      </c>
      <c r="N74" s="82">
        <v>334</v>
      </c>
      <c r="O74" s="82">
        <v>1038</v>
      </c>
      <c r="P74" s="82">
        <v>22</v>
      </c>
      <c r="Q74" s="82">
        <v>1653</v>
      </c>
      <c r="R74" s="82">
        <v>1006</v>
      </c>
      <c r="S74" s="82">
        <v>1038</v>
      </c>
      <c r="T74" s="82">
        <v>350</v>
      </c>
      <c r="U74" s="82">
        <v>1202</v>
      </c>
      <c r="V74" s="82">
        <v>1406</v>
      </c>
      <c r="W74" s="82">
        <v>1298</v>
      </c>
      <c r="X74" s="82">
        <v>499</v>
      </c>
      <c r="Y74" s="82">
        <v>1363</v>
      </c>
      <c r="Z74" s="82">
        <v>1382</v>
      </c>
      <c r="AA74" s="82">
        <v>1509</v>
      </c>
      <c r="AB74" s="82">
        <v>1468</v>
      </c>
      <c r="AC74" s="82">
        <v>1061</v>
      </c>
      <c r="AD74" s="82">
        <v>966</v>
      </c>
      <c r="AE74" s="82">
        <v>2316</v>
      </c>
      <c r="AF74" s="84">
        <v>2670</v>
      </c>
      <c r="AG74" s="85">
        <v>1613</v>
      </c>
      <c r="AH74" s="14">
        <v>1663</v>
      </c>
      <c r="AI74" s="14">
        <v>2438</v>
      </c>
      <c r="AJ74" s="14">
        <v>888</v>
      </c>
      <c r="AK74" s="14">
        <v>3122</v>
      </c>
      <c r="AL74" s="14">
        <v>2316</v>
      </c>
      <c r="AM74" s="14">
        <v>2840</v>
      </c>
      <c r="AN74" s="86">
        <v>2445</v>
      </c>
      <c r="AO74" s="86">
        <v>2283</v>
      </c>
      <c r="AP74" s="14">
        <v>469</v>
      </c>
      <c r="AQ74" s="14">
        <v>2359</v>
      </c>
      <c r="AR74" s="14">
        <v>2405</v>
      </c>
      <c r="AS74" s="14">
        <v>2475</v>
      </c>
      <c r="AT74" s="14">
        <v>2516</v>
      </c>
      <c r="AU74" s="14">
        <v>2026</v>
      </c>
      <c r="AV74" s="14">
        <v>648</v>
      </c>
      <c r="AW74" s="14">
        <v>3007</v>
      </c>
      <c r="AX74" s="14">
        <v>2669</v>
      </c>
      <c r="AY74" s="14">
        <v>2338</v>
      </c>
      <c r="AZ74" s="14">
        <v>3893</v>
      </c>
      <c r="BA74" s="14">
        <v>2767</v>
      </c>
      <c r="BB74" s="14">
        <v>667</v>
      </c>
      <c r="BC74" s="14">
        <v>3525</v>
      </c>
      <c r="BD74" s="14">
        <v>3988</v>
      </c>
      <c r="BE74" s="14">
        <v>4222</v>
      </c>
      <c r="BF74" s="14">
        <v>3550</v>
      </c>
      <c r="BG74" s="87"/>
      <c r="BH74"/>
      <c r="BI74"/>
      <c r="BJ74"/>
      <c r="BK74"/>
      <c r="BL74"/>
      <c r="BM74" s="4"/>
      <c r="BN74" s="4"/>
      <c r="BO74" s="4"/>
      <c r="BP74" s="4"/>
    </row>
    <row r="75" spans="1:68" s="1" customFormat="1" ht="15">
      <c r="A75" s="18">
        <v>71285</v>
      </c>
      <c r="B75" s="14" t="s">
        <v>194</v>
      </c>
      <c r="C75" s="16">
        <v>14419</v>
      </c>
      <c r="D75" s="16">
        <v>33133</v>
      </c>
      <c r="E75" s="79">
        <f>D75/D$1</f>
        <v>0.74570129636298166</v>
      </c>
      <c r="F75" s="80">
        <f>C75*E75</f>
        <v>10752.266992257833</v>
      </c>
      <c r="G75" s="81">
        <f>+I75/C75</f>
        <v>10.047159997225883</v>
      </c>
      <c r="H75" s="15">
        <f>+G75/E75</f>
        <v>13.473437750784427</v>
      </c>
      <c r="I75" s="82">
        <f>10*J75</f>
        <v>144870</v>
      </c>
      <c r="J75" s="82">
        <f>SUM(K75:BG75)</f>
        <v>14487</v>
      </c>
      <c r="K75" s="83">
        <v>64</v>
      </c>
      <c r="L75" s="83">
        <v>22</v>
      </c>
      <c r="M75" s="83">
        <v>111</v>
      </c>
      <c r="N75" s="82"/>
      <c r="O75" s="82">
        <v>124</v>
      </c>
      <c r="P75" s="82">
        <v>95</v>
      </c>
      <c r="Q75" s="82">
        <v>139</v>
      </c>
      <c r="R75" s="82">
        <v>220</v>
      </c>
      <c r="S75" s="82">
        <v>112</v>
      </c>
      <c r="T75" s="82">
        <v>2</v>
      </c>
      <c r="U75" s="82">
        <v>209</v>
      </c>
      <c r="V75" s="82">
        <v>181</v>
      </c>
      <c r="W75" s="82">
        <v>199</v>
      </c>
      <c r="X75" s="82">
        <v>2</v>
      </c>
      <c r="Y75" s="82">
        <v>341</v>
      </c>
      <c r="Z75" s="82">
        <v>126</v>
      </c>
      <c r="AA75" s="82">
        <v>373</v>
      </c>
      <c r="AB75" s="82">
        <v>302</v>
      </c>
      <c r="AC75" s="82">
        <v>443</v>
      </c>
      <c r="AD75" s="82">
        <v>1</v>
      </c>
      <c r="AE75" s="82">
        <v>349</v>
      </c>
      <c r="AF75" s="84">
        <v>619</v>
      </c>
      <c r="AG75" s="85">
        <v>372</v>
      </c>
      <c r="AH75" s="14">
        <v>288</v>
      </c>
      <c r="AI75" s="14">
        <v>347</v>
      </c>
      <c r="AJ75" s="14">
        <v>3</v>
      </c>
      <c r="AK75" s="14">
        <v>564</v>
      </c>
      <c r="AL75" s="14">
        <v>29</v>
      </c>
      <c r="AM75" s="14">
        <v>897</v>
      </c>
      <c r="AN75" s="86">
        <v>467</v>
      </c>
      <c r="AO75" s="86">
        <v>180</v>
      </c>
      <c r="AP75" s="14">
        <v>4</v>
      </c>
      <c r="AQ75" s="14">
        <v>377</v>
      </c>
      <c r="AR75" s="14">
        <v>414</v>
      </c>
      <c r="AS75" s="14">
        <v>325</v>
      </c>
      <c r="AT75" s="14">
        <v>413</v>
      </c>
      <c r="AU75" s="14">
        <v>575</v>
      </c>
      <c r="AV75" s="14"/>
      <c r="AW75" s="14">
        <v>462</v>
      </c>
      <c r="AX75" s="14">
        <v>435</v>
      </c>
      <c r="AY75" s="14">
        <v>577</v>
      </c>
      <c r="AZ75" s="14">
        <v>470</v>
      </c>
      <c r="BA75" s="14">
        <v>509</v>
      </c>
      <c r="BB75" s="14">
        <v>7</v>
      </c>
      <c r="BC75" s="14">
        <v>685</v>
      </c>
      <c r="BD75" s="14">
        <v>580</v>
      </c>
      <c r="BE75" s="14">
        <v>783</v>
      </c>
      <c r="BF75" s="14">
        <v>690</v>
      </c>
      <c r="BG75" s="87"/>
      <c r="BH75"/>
      <c r="BI75"/>
      <c r="BJ75"/>
      <c r="BK75"/>
      <c r="BL75"/>
      <c r="BM75" s="7"/>
      <c r="BN75" s="7"/>
      <c r="BO75" s="7"/>
      <c r="BP75" s="7"/>
    </row>
    <row r="76" spans="1:68" s="7" customFormat="1" ht="15">
      <c r="A76" s="18">
        <v>70521</v>
      </c>
      <c r="B76" s="14" t="s">
        <v>87</v>
      </c>
      <c r="C76" s="16">
        <v>10378</v>
      </c>
      <c r="D76" s="16">
        <v>27524</v>
      </c>
      <c r="E76" s="79">
        <f>D76/D$1</f>
        <v>0.61946344976593448</v>
      </c>
      <c r="F76" s="80">
        <f>C76*E76</f>
        <v>6428.7916816708685</v>
      </c>
      <c r="G76" s="81">
        <f>+I76/C76</f>
        <v>8.3445750626324919</v>
      </c>
      <c r="H76" s="15">
        <f>+G76/E76</f>
        <v>13.470649585194263</v>
      </c>
      <c r="I76" s="82">
        <f>10*J76</f>
        <v>86600</v>
      </c>
      <c r="J76" s="82">
        <f>SUM(K76:BG76)</f>
        <v>8660</v>
      </c>
      <c r="K76" s="83">
        <v>47</v>
      </c>
      <c r="L76" s="83">
        <v>59</v>
      </c>
      <c r="M76" s="83">
        <v>72</v>
      </c>
      <c r="N76" s="82">
        <v>19</v>
      </c>
      <c r="O76" s="82">
        <v>76</v>
      </c>
      <c r="P76" s="82">
        <v>84</v>
      </c>
      <c r="Q76" s="82">
        <v>93</v>
      </c>
      <c r="R76" s="82">
        <v>132</v>
      </c>
      <c r="S76" s="82">
        <v>102</v>
      </c>
      <c r="T76" s="82">
        <v>27</v>
      </c>
      <c r="U76" s="82">
        <v>99</v>
      </c>
      <c r="V76" s="82">
        <v>167</v>
      </c>
      <c r="W76" s="82">
        <v>115</v>
      </c>
      <c r="X76" s="82">
        <v>63</v>
      </c>
      <c r="Y76" s="82">
        <v>161</v>
      </c>
      <c r="Z76" s="82">
        <v>204</v>
      </c>
      <c r="AA76" s="82">
        <v>159</v>
      </c>
      <c r="AB76" s="82">
        <v>115</v>
      </c>
      <c r="AC76" s="82">
        <v>130</v>
      </c>
      <c r="AD76" s="82">
        <v>75</v>
      </c>
      <c r="AE76" s="82">
        <v>544</v>
      </c>
      <c r="AF76" s="84">
        <v>213</v>
      </c>
      <c r="AG76" s="85">
        <v>336</v>
      </c>
      <c r="AH76" s="14">
        <v>70</v>
      </c>
      <c r="AI76" s="14">
        <v>250</v>
      </c>
      <c r="AJ76" s="14">
        <v>144</v>
      </c>
      <c r="AK76" s="14">
        <v>146</v>
      </c>
      <c r="AL76" s="14">
        <v>310</v>
      </c>
      <c r="AM76" s="14">
        <v>219</v>
      </c>
      <c r="AN76" s="86">
        <v>334</v>
      </c>
      <c r="AO76" s="86">
        <v>270</v>
      </c>
      <c r="AP76" s="14">
        <v>79</v>
      </c>
      <c r="AQ76" s="14">
        <v>172</v>
      </c>
      <c r="AR76" s="14">
        <v>35</v>
      </c>
      <c r="AS76" s="14">
        <v>361</v>
      </c>
      <c r="AT76" s="14">
        <v>122</v>
      </c>
      <c r="AU76" s="14">
        <v>379</v>
      </c>
      <c r="AV76" s="14">
        <v>74</v>
      </c>
      <c r="AW76" s="14">
        <v>305</v>
      </c>
      <c r="AX76" s="14">
        <v>40</v>
      </c>
      <c r="AY76" s="14">
        <v>16</v>
      </c>
      <c r="AZ76" s="14">
        <v>263</v>
      </c>
      <c r="BA76" s="14">
        <v>580</v>
      </c>
      <c r="BB76" s="14">
        <v>83</v>
      </c>
      <c r="BC76" s="14">
        <v>71</v>
      </c>
      <c r="BD76" s="14">
        <v>140</v>
      </c>
      <c r="BE76" s="14">
        <v>780</v>
      </c>
      <c r="BF76" s="14">
        <v>325</v>
      </c>
      <c r="BG76" s="87"/>
      <c r="BH76"/>
      <c r="BI76"/>
      <c r="BJ76"/>
      <c r="BK76"/>
      <c r="BL76"/>
      <c r="BM76" s="5"/>
      <c r="BN76" s="5"/>
      <c r="BO76" s="5"/>
      <c r="BP76" s="5"/>
    </row>
    <row r="77" spans="1:68" s="4" customFormat="1" ht="15">
      <c r="A77" s="18">
        <v>80292</v>
      </c>
      <c r="B77" s="14" t="s">
        <v>8</v>
      </c>
      <c r="C77" s="16">
        <v>10037</v>
      </c>
      <c r="D77" s="16">
        <v>34147</v>
      </c>
      <c r="E77" s="79">
        <f>D77/D$1</f>
        <v>0.76852268635217857</v>
      </c>
      <c r="F77" s="80">
        <f>C77*E77</f>
        <v>7713.6622029168166</v>
      </c>
      <c r="G77" s="81">
        <f>+I77/C77</f>
        <v>10.325794560127528</v>
      </c>
      <c r="H77" s="15">
        <f>+G77/E77</f>
        <v>13.435900778855723</v>
      </c>
      <c r="I77" s="82">
        <f>10*J77</f>
        <v>103640</v>
      </c>
      <c r="J77" s="82">
        <f>SUM(K77:BG77)</f>
        <v>10364</v>
      </c>
      <c r="K77" s="83">
        <v>80</v>
      </c>
      <c r="L77" s="83">
        <v>49</v>
      </c>
      <c r="M77" s="83">
        <v>95</v>
      </c>
      <c r="N77" s="82">
        <v>16</v>
      </c>
      <c r="O77" s="82">
        <v>111</v>
      </c>
      <c r="P77" s="82">
        <v>82</v>
      </c>
      <c r="Q77" s="82">
        <v>116</v>
      </c>
      <c r="R77" s="82">
        <v>132</v>
      </c>
      <c r="S77" s="82">
        <v>127</v>
      </c>
      <c r="T77" s="82">
        <v>36</v>
      </c>
      <c r="U77" s="82">
        <v>184</v>
      </c>
      <c r="V77" s="82">
        <v>149</v>
      </c>
      <c r="W77" s="82">
        <v>195</v>
      </c>
      <c r="X77" s="82">
        <v>41</v>
      </c>
      <c r="Y77" s="82">
        <v>239</v>
      </c>
      <c r="Z77" s="82">
        <v>220</v>
      </c>
      <c r="AA77" s="82">
        <v>228</v>
      </c>
      <c r="AB77" s="82">
        <v>191</v>
      </c>
      <c r="AC77" s="82">
        <v>218</v>
      </c>
      <c r="AD77" s="82">
        <v>56</v>
      </c>
      <c r="AE77" s="82">
        <v>345</v>
      </c>
      <c r="AF77" s="84">
        <v>318</v>
      </c>
      <c r="AG77" s="85">
        <v>214</v>
      </c>
      <c r="AH77" s="14">
        <v>332</v>
      </c>
      <c r="AI77" s="14">
        <v>238</v>
      </c>
      <c r="AJ77" s="14">
        <v>59</v>
      </c>
      <c r="AK77" s="14">
        <v>429</v>
      </c>
      <c r="AL77" s="14">
        <v>320</v>
      </c>
      <c r="AM77" s="14">
        <v>287</v>
      </c>
      <c r="AN77" s="86">
        <v>242</v>
      </c>
      <c r="AO77" s="86">
        <v>214</v>
      </c>
      <c r="AP77" s="14">
        <v>43</v>
      </c>
      <c r="AQ77" s="14">
        <v>251</v>
      </c>
      <c r="AR77" s="14">
        <v>304</v>
      </c>
      <c r="AS77" s="14">
        <v>279</v>
      </c>
      <c r="AT77" s="14">
        <v>267</v>
      </c>
      <c r="AU77" s="14">
        <v>255</v>
      </c>
      <c r="AV77" s="14">
        <v>62</v>
      </c>
      <c r="AW77" s="14">
        <v>305</v>
      </c>
      <c r="AX77" s="14">
        <v>377</v>
      </c>
      <c r="AY77" s="14">
        <v>259</v>
      </c>
      <c r="AZ77" s="14">
        <v>312</v>
      </c>
      <c r="BA77" s="14">
        <v>337</v>
      </c>
      <c r="BB77" s="14">
        <v>80</v>
      </c>
      <c r="BC77" s="14">
        <v>411</v>
      </c>
      <c r="BD77" s="14">
        <v>428</v>
      </c>
      <c r="BE77" s="14">
        <v>470</v>
      </c>
      <c r="BF77" s="14">
        <v>361</v>
      </c>
      <c r="BG77" s="87"/>
      <c r="BH77"/>
      <c r="BI77"/>
      <c r="BJ77"/>
      <c r="BK77"/>
      <c r="BL77"/>
      <c r="BM77" s="1"/>
      <c r="BN77" s="1"/>
      <c r="BO77" s="1"/>
      <c r="BP77" s="1"/>
    </row>
    <row r="78" spans="1:68" s="1" customFormat="1" ht="15">
      <c r="A78" s="18">
        <v>70726</v>
      </c>
      <c r="B78" s="14" t="s">
        <v>163</v>
      </c>
      <c r="C78" s="16">
        <v>139291</v>
      </c>
      <c r="D78" s="16">
        <v>34178</v>
      </c>
      <c r="E78" s="79">
        <f>D78/D$1</f>
        <v>0.7692203817068779</v>
      </c>
      <c r="F78" s="80">
        <f>C78*E78</f>
        <v>107145.47618833273</v>
      </c>
      <c r="G78" s="81">
        <f>+I78/C78</f>
        <v>10.317177707102397</v>
      </c>
      <c r="H78" s="15">
        <f>+G78/E78</f>
        <v>13.412512138860487</v>
      </c>
      <c r="I78" s="82">
        <f>10*J78</f>
        <v>1437090</v>
      </c>
      <c r="J78" s="82">
        <f>SUM(K78:BG78)</f>
        <v>143709</v>
      </c>
      <c r="K78" s="83">
        <v>562</v>
      </c>
      <c r="L78" s="83">
        <v>771</v>
      </c>
      <c r="M78" s="83">
        <v>1149</v>
      </c>
      <c r="N78" s="82">
        <v>9</v>
      </c>
      <c r="O78" s="82">
        <v>1957</v>
      </c>
      <c r="P78" s="82">
        <v>1189</v>
      </c>
      <c r="Q78" s="82">
        <v>1415</v>
      </c>
      <c r="R78" s="82">
        <v>1568</v>
      </c>
      <c r="S78" s="82">
        <v>1651</v>
      </c>
      <c r="T78" s="82">
        <v>27</v>
      </c>
      <c r="U78" s="82">
        <v>3256</v>
      </c>
      <c r="V78" s="82">
        <v>1933</v>
      </c>
      <c r="W78" s="82">
        <v>2905</v>
      </c>
      <c r="X78" s="82">
        <v>22</v>
      </c>
      <c r="Y78" s="82">
        <v>2951</v>
      </c>
      <c r="Z78" s="82">
        <v>2648</v>
      </c>
      <c r="AA78" s="82">
        <v>2621</v>
      </c>
      <c r="AB78" s="82">
        <v>2483</v>
      </c>
      <c r="AC78" s="82">
        <v>2962</v>
      </c>
      <c r="AD78" s="82">
        <v>8</v>
      </c>
      <c r="AE78" s="82">
        <v>4075</v>
      </c>
      <c r="AF78" s="84">
        <v>4573</v>
      </c>
      <c r="AG78" s="85">
        <v>3487</v>
      </c>
      <c r="AH78" s="14">
        <v>2947</v>
      </c>
      <c r="AI78" s="14">
        <v>3578</v>
      </c>
      <c r="AJ78" s="14">
        <v>58</v>
      </c>
      <c r="AK78" s="14">
        <v>6124</v>
      </c>
      <c r="AL78" s="14">
        <v>147</v>
      </c>
      <c r="AM78" s="14">
        <v>7641</v>
      </c>
      <c r="AN78" s="86">
        <v>4547</v>
      </c>
      <c r="AO78" s="86">
        <v>1742</v>
      </c>
      <c r="AP78" s="14">
        <v>31</v>
      </c>
      <c r="AQ78" s="14">
        <v>5295</v>
      </c>
      <c r="AR78" s="14">
        <v>3513</v>
      </c>
      <c r="AS78" s="14">
        <v>3474</v>
      </c>
      <c r="AT78" s="14">
        <v>4686</v>
      </c>
      <c r="AU78" s="14">
        <v>4328</v>
      </c>
      <c r="AV78" s="14">
        <v>26</v>
      </c>
      <c r="AW78" s="14">
        <v>5648</v>
      </c>
      <c r="AX78" s="14">
        <v>4664</v>
      </c>
      <c r="AY78" s="14">
        <v>5017</v>
      </c>
      <c r="AZ78" s="14">
        <v>4785</v>
      </c>
      <c r="BA78" s="14">
        <v>3937</v>
      </c>
      <c r="BB78" s="14">
        <v>42</v>
      </c>
      <c r="BC78" s="14">
        <v>6888</v>
      </c>
      <c r="BD78" s="14">
        <v>6909</v>
      </c>
      <c r="BE78" s="14">
        <v>6751</v>
      </c>
      <c r="BF78" s="14">
        <v>6709</v>
      </c>
      <c r="BG78" s="87"/>
      <c r="BH78"/>
      <c r="BI78"/>
      <c r="BJ78"/>
      <c r="BK78"/>
      <c r="BL78"/>
      <c r="BM78" s="4"/>
      <c r="BN78" s="4"/>
      <c r="BO78" s="4"/>
      <c r="BP78" s="4"/>
    </row>
    <row r="79" spans="1:68" s="7" customFormat="1" ht="15">
      <c r="A79" s="18">
        <v>80179</v>
      </c>
      <c r="B79" s="14" t="s">
        <v>33</v>
      </c>
      <c r="C79" s="16">
        <v>46641</v>
      </c>
      <c r="D79" s="16">
        <v>38979</v>
      </c>
      <c r="E79" s="79">
        <f>D79/D$1</f>
        <v>0.87727313647821392</v>
      </c>
      <c r="F79" s="80">
        <f>C79*E79</f>
        <v>40916.896358480379</v>
      </c>
      <c r="G79" s="81">
        <f>+I79/C79</f>
        <v>11.742243948457366</v>
      </c>
      <c r="H79" s="15">
        <f>+G79/E79</f>
        <v>13.384935044969282</v>
      </c>
      <c r="I79" s="82">
        <f>10*J79</f>
        <v>547670</v>
      </c>
      <c r="J79" s="82">
        <f>SUM(K79:BG79)</f>
        <v>54767</v>
      </c>
      <c r="K79" s="83">
        <v>174</v>
      </c>
      <c r="L79" s="83">
        <v>435</v>
      </c>
      <c r="M79" s="83">
        <v>351</v>
      </c>
      <c r="N79" s="82">
        <v>164</v>
      </c>
      <c r="O79" s="82">
        <v>697</v>
      </c>
      <c r="P79" s="82">
        <v>529</v>
      </c>
      <c r="Q79" s="82">
        <v>636</v>
      </c>
      <c r="R79" s="82">
        <v>558</v>
      </c>
      <c r="S79" s="82">
        <v>529</v>
      </c>
      <c r="T79" s="82">
        <v>241</v>
      </c>
      <c r="U79" s="82">
        <v>805</v>
      </c>
      <c r="V79" s="82">
        <v>558</v>
      </c>
      <c r="W79" s="82">
        <v>1055</v>
      </c>
      <c r="X79" s="82">
        <v>221</v>
      </c>
      <c r="Y79" s="82">
        <v>982</v>
      </c>
      <c r="Z79" s="82">
        <v>887</v>
      </c>
      <c r="AA79" s="82">
        <v>864</v>
      </c>
      <c r="AB79" s="82">
        <v>943</v>
      </c>
      <c r="AC79" s="82">
        <v>939</v>
      </c>
      <c r="AD79" s="82">
        <v>529</v>
      </c>
      <c r="AE79" s="82">
        <v>1883</v>
      </c>
      <c r="AF79" s="84">
        <v>1345</v>
      </c>
      <c r="AG79" s="85">
        <v>1034</v>
      </c>
      <c r="AH79" s="14">
        <v>1318</v>
      </c>
      <c r="AI79" s="14">
        <v>1136</v>
      </c>
      <c r="AJ79" s="14">
        <v>929</v>
      </c>
      <c r="AK79" s="14">
        <v>2059</v>
      </c>
      <c r="AL79" s="14">
        <v>1683</v>
      </c>
      <c r="AM79" s="14">
        <v>1679</v>
      </c>
      <c r="AN79" s="86">
        <v>1479</v>
      </c>
      <c r="AO79" s="86">
        <v>1338</v>
      </c>
      <c r="AP79" s="14">
        <v>480</v>
      </c>
      <c r="AQ79" s="14">
        <v>1318</v>
      </c>
      <c r="AR79" s="14">
        <v>1608</v>
      </c>
      <c r="AS79" s="14">
        <v>1729</v>
      </c>
      <c r="AT79" s="14">
        <v>1566</v>
      </c>
      <c r="AU79" s="14">
        <v>1545</v>
      </c>
      <c r="AV79" s="14">
        <v>464</v>
      </c>
      <c r="AW79" s="14">
        <v>1896</v>
      </c>
      <c r="AX79" s="14">
        <v>1638</v>
      </c>
      <c r="AY79" s="14">
        <v>1750</v>
      </c>
      <c r="AZ79" s="14">
        <v>1823</v>
      </c>
      <c r="BA79" s="14">
        <v>1641</v>
      </c>
      <c r="BB79" s="14">
        <v>584</v>
      </c>
      <c r="BC79" s="14">
        <v>2153</v>
      </c>
      <c r="BD79" s="14">
        <v>1862</v>
      </c>
      <c r="BE79" s="14">
        <v>2595</v>
      </c>
      <c r="BF79" s="14">
        <v>2135</v>
      </c>
      <c r="BG79" s="87"/>
      <c r="BH79"/>
      <c r="BI79"/>
      <c r="BJ79"/>
      <c r="BK79"/>
      <c r="BL79"/>
    </row>
    <row r="80" spans="1:68" s="1" customFormat="1" ht="15">
      <c r="A80" s="18">
        <v>70734</v>
      </c>
      <c r="B80" s="14" t="s">
        <v>185</v>
      </c>
      <c r="C80" s="16">
        <v>76958</v>
      </c>
      <c r="D80" s="16">
        <v>32663</v>
      </c>
      <c r="E80" s="79">
        <f>D80/D$1</f>
        <v>0.7351233345336694</v>
      </c>
      <c r="F80" s="80">
        <f>C80*E80</f>
        <v>56573.621579042127</v>
      </c>
      <c r="G80" s="81">
        <f>+I80/C80</f>
        <v>9.8388731515891781</v>
      </c>
      <c r="H80" s="15">
        <f>+G80/E80</f>
        <v>13.383976115831686</v>
      </c>
      <c r="I80" s="82">
        <f>10*J80</f>
        <v>757180</v>
      </c>
      <c r="J80" s="82">
        <f>SUM(K80:BG80)</f>
        <v>75718</v>
      </c>
      <c r="K80" s="83">
        <v>62</v>
      </c>
      <c r="L80" s="83">
        <v>964</v>
      </c>
      <c r="M80" s="83">
        <v>897</v>
      </c>
      <c r="N80" s="82">
        <v>416</v>
      </c>
      <c r="O80" s="82">
        <v>826</v>
      </c>
      <c r="P80" s="82">
        <v>710</v>
      </c>
      <c r="Q80" s="82">
        <v>851</v>
      </c>
      <c r="R80" s="82">
        <v>1044</v>
      </c>
      <c r="S80" s="82">
        <v>953</v>
      </c>
      <c r="T80" s="82">
        <v>738</v>
      </c>
      <c r="U80" s="82">
        <v>855</v>
      </c>
      <c r="V80" s="82">
        <v>1070</v>
      </c>
      <c r="W80" s="82">
        <v>1357</v>
      </c>
      <c r="X80" s="82">
        <v>461</v>
      </c>
      <c r="Y80" s="82">
        <v>1202</v>
      </c>
      <c r="Z80" s="82">
        <v>1376</v>
      </c>
      <c r="AA80" s="82">
        <v>1384</v>
      </c>
      <c r="AB80" s="82">
        <v>1512</v>
      </c>
      <c r="AC80" s="82">
        <v>1584</v>
      </c>
      <c r="AD80" s="82">
        <v>36</v>
      </c>
      <c r="AE80" s="82">
        <v>3106</v>
      </c>
      <c r="AF80" s="84">
        <v>2139</v>
      </c>
      <c r="AG80" s="85">
        <v>1229</v>
      </c>
      <c r="AH80" s="14">
        <v>1429</v>
      </c>
      <c r="AI80" s="14">
        <v>1959</v>
      </c>
      <c r="AJ80" s="14">
        <v>1292</v>
      </c>
      <c r="AK80" s="14">
        <v>1866</v>
      </c>
      <c r="AL80" s="14">
        <v>2265</v>
      </c>
      <c r="AM80" s="14">
        <v>2002</v>
      </c>
      <c r="AN80" s="86">
        <v>2664</v>
      </c>
      <c r="AO80" s="86">
        <v>1584</v>
      </c>
      <c r="AP80" s="14">
        <v>21</v>
      </c>
      <c r="AQ80" s="14">
        <v>2481</v>
      </c>
      <c r="AR80" s="14">
        <v>1923</v>
      </c>
      <c r="AS80" s="14">
        <v>1187</v>
      </c>
      <c r="AT80" s="14">
        <v>1667</v>
      </c>
      <c r="AU80" s="14">
        <v>2991</v>
      </c>
      <c r="AV80" s="14">
        <v>964</v>
      </c>
      <c r="AW80" s="14">
        <v>1744</v>
      </c>
      <c r="AX80" s="14">
        <v>2336</v>
      </c>
      <c r="AY80" s="14">
        <v>2581</v>
      </c>
      <c r="AZ80" s="14">
        <v>2052</v>
      </c>
      <c r="BA80" s="14">
        <v>2855</v>
      </c>
      <c r="BB80" s="14">
        <v>863</v>
      </c>
      <c r="BC80" s="14">
        <v>2524</v>
      </c>
      <c r="BD80" s="14">
        <v>3227</v>
      </c>
      <c r="BE80" s="14">
        <v>2738</v>
      </c>
      <c r="BF80" s="14">
        <v>3731</v>
      </c>
      <c r="BG80" s="87"/>
      <c r="BH80"/>
      <c r="BI80"/>
      <c r="BJ80"/>
      <c r="BK80"/>
      <c r="BL80"/>
      <c r="BM80" s="7"/>
      <c r="BN80" s="7"/>
      <c r="BO80" s="7"/>
      <c r="BP80" s="7"/>
    </row>
    <row r="81" spans="1:68" s="7" customFormat="1" ht="15">
      <c r="A81" s="18">
        <v>80446</v>
      </c>
      <c r="B81" s="14" t="s">
        <v>19</v>
      </c>
      <c r="C81" s="16">
        <v>27955</v>
      </c>
      <c r="D81" s="16">
        <v>34121</v>
      </c>
      <c r="E81" s="79">
        <f>D81/D$1</f>
        <v>0.76793752250630176</v>
      </c>
      <c r="F81" s="80">
        <f>C81*E81</f>
        <v>21467.693441663665</v>
      </c>
      <c r="G81" s="81">
        <f>+I81/C81</f>
        <v>10.270076909318547</v>
      </c>
      <c r="H81" s="15">
        <f>+G81/E81</f>
        <v>13.373583928807529</v>
      </c>
      <c r="I81" s="82">
        <f>10*J81</f>
        <v>287100</v>
      </c>
      <c r="J81" s="82">
        <f>SUM(K81:BG81)</f>
        <v>28710</v>
      </c>
      <c r="K81" s="83">
        <v>92</v>
      </c>
      <c r="L81" s="83">
        <v>210</v>
      </c>
      <c r="M81" s="83">
        <v>301</v>
      </c>
      <c r="N81" s="82">
        <v>121</v>
      </c>
      <c r="O81" s="82">
        <v>289</v>
      </c>
      <c r="P81" s="82">
        <v>339</v>
      </c>
      <c r="Q81" s="82">
        <v>320</v>
      </c>
      <c r="R81" s="82">
        <v>384</v>
      </c>
      <c r="S81" s="82">
        <v>442</v>
      </c>
      <c r="T81" s="82">
        <v>142</v>
      </c>
      <c r="U81" s="82">
        <v>570</v>
      </c>
      <c r="V81" s="82">
        <v>400</v>
      </c>
      <c r="W81" s="82">
        <v>408</v>
      </c>
      <c r="X81" s="82">
        <v>391</v>
      </c>
      <c r="Y81" s="82">
        <v>465</v>
      </c>
      <c r="Z81" s="82">
        <v>490</v>
      </c>
      <c r="AA81" s="82">
        <v>575</v>
      </c>
      <c r="AB81" s="82">
        <v>427</v>
      </c>
      <c r="AC81" s="82">
        <v>541</v>
      </c>
      <c r="AD81" s="82">
        <v>253</v>
      </c>
      <c r="AE81" s="82">
        <v>1137</v>
      </c>
      <c r="AF81" s="84">
        <v>896</v>
      </c>
      <c r="AG81" s="85">
        <v>510</v>
      </c>
      <c r="AH81" s="14">
        <v>569</v>
      </c>
      <c r="AI81" s="14">
        <v>688</v>
      </c>
      <c r="AJ81" s="14">
        <v>282</v>
      </c>
      <c r="AK81" s="14">
        <v>951</v>
      </c>
      <c r="AL81" s="14">
        <v>817</v>
      </c>
      <c r="AM81" s="14">
        <v>704</v>
      </c>
      <c r="AN81" s="86">
        <v>782</v>
      </c>
      <c r="AO81" s="86">
        <v>626</v>
      </c>
      <c r="AP81" s="14">
        <v>176</v>
      </c>
      <c r="AQ81" s="14">
        <v>887</v>
      </c>
      <c r="AR81" s="14">
        <v>647</v>
      </c>
      <c r="AS81" s="14">
        <v>667</v>
      </c>
      <c r="AT81" s="14">
        <v>798</v>
      </c>
      <c r="AU81" s="14">
        <v>779</v>
      </c>
      <c r="AV81" s="14">
        <v>167</v>
      </c>
      <c r="AW81" s="14">
        <v>1147</v>
      </c>
      <c r="AX81" s="14">
        <v>999</v>
      </c>
      <c r="AY81" s="14">
        <v>961</v>
      </c>
      <c r="AZ81" s="14">
        <v>946</v>
      </c>
      <c r="BA81" s="14">
        <v>826</v>
      </c>
      <c r="BB81" s="14">
        <v>211</v>
      </c>
      <c r="BC81" s="14">
        <v>1076</v>
      </c>
      <c r="BD81" s="14">
        <v>1038</v>
      </c>
      <c r="BE81" s="14">
        <v>1216</v>
      </c>
      <c r="BF81" s="14">
        <v>1047</v>
      </c>
      <c r="BG81" s="87"/>
      <c r="BH81"/>
      <c r="BI81"/>
      <c r="BJ81"/>
      <c r="BK81"/>
      <c r="BL81"/>
      <c r="BM81"/>
      <c r="BN81"/>
      <c r="BO81"/>
      <c r="BP81"/>
    </row>
    <row r="82" spans="1:68" s="1" customFormat="1" ht="15">
      <c r="A82" s="18">
        <v>70939</v>
      </c>
      <c r="B82" s="14" t="s">
        <v>106</v>
      </c>
      <c r="C82" s="16">
        <v>55885</v>
      </c>
      <c r="D82" s="16">
        <v>42391</v>
      </c>
      <c r="E82" s="79">
        <f>D82/D$1</f>
        <v>0.95406463809866759</v>
      </c>
      <c r="F82" s="80">
        <f>C82*E82</f>
        <v>53317.902300144036</v>
      </c>
      <c r="G82" s="81">
        <f>+I82/C82</f>
        <v>12.697324863559095</v>
      </c>
      <c r="H82" s="15">
        <f>+G82/E82</f>
        <v>13.308663120418432</v>
      </c>
      <c r="I82" s="82">
        <f>10*J82</f>
        <v>709590</v>
      </c>
      <c r="J82" s="82">
        <f>SUM(K82:BG82)</f>
        <v>70959</v>
      </c>
      <c r="K82" s="83">
        <v>272</v>
      </c>
      <c r="L82" s="83">
        <v>389</v>
      </c>
      <c r="M82" s="83">
        <v>439</v>
      </c>
      <c r="N82" s="82">
        <v>5</v>
      </c>
      <c r="O82" s="82">
        <v>830</v>
      </c>
      <c r="P82" s="82">
        <v>455</v>
      </c>
      <c r="Q82" s="82">
        <v>465</v>
      </c>
      <c r="R82" s="82">
        <v>601</v>
      </c>
      <c r="S82" s="82">
        <v>651</v>
      </c>
      <c r="T82" s="82">
        <v>8</v>
      </c>
      <c r="U82" s="82">
        <v>1441</v>
      </c>
      <c r="V82" s="82">
        <v>1078</v>
      </c>
      <c r="W82" s="82">
        <v>1096</v>
      </c>
      <c r="X82" s="82">
        <v>4</v>
      </c>
      <c r="Y82" s="82">
        <v>1846</v>
      </c>
      <c r="Z82" s="82">
        <v>1318</v>
      </c>
      <c r="AA82" s="82">
        <v>1255</v>
      </c>
      <c r="AB82" s="82">
        <v>966</v>
      </c>
      <c r="AC82" s="82">
        <v>1328</v>
      </c>
      <c r="AD82" s="82">
        <v>14</v>
      </c>
      <c r="AE82" s="82">
        <v>2153</v>
      </c>
      <c r="AF82" s="84">
        <v>1789</v>
      </c>
      <c r="AG82" s="85">
        <v>1754</v>
      </c>
      <c r="AH82" s="14">
        <v>1372</v>
      </c>
      <c r="AI82" s="14">
        <v>1620</v>
      </c>
      <c r="AJ82" s="14">
        <v>23</v>
      </c>
      <c r="AK82" s="14">
        <v>2894</v>
      </c>
      <c r="AL82" s="14">
        <v>31</v>
      </c>
      <c r="AM82" s="14">
        <v>3407</v>
      </c>
      <c r="AN82" s="86">
        <v>1777</v>
      </c>
      <c r="AO82" s="86">
        <v>1248</v>
      </c>
      <c r="AP82" s="14">
        <v>33</v>
      </c>
      <c r="AQ82" s="14">
        <v>2102</v>
      </c>
      <c r="AR82" s="14">
        <v>1937</v>
      </c>
      <c r="AS82" s="14">
        <v>2062</v>
      </c>
      <c r="AT82" s="14">
        <v>2225</v>
      </c>
      <c r="AU82" s="14">
        <v>1968</v>
      </c>
      <c r="AV82" s="14">
        <v>17</v>
      </c>
      <c r="AW82" s="14">
        <v>3515</v>
      </c>
      <c r="AX82" s="14">
        <v>2436</v>
      </c>
      <c r="AY82" s="14">
        <v>2402</v>
      </c>
      <c r="AZ82" s="14">
        <v>2571</v>
      </c>
      <c r="BA82" s="14">
        <v>2205</v>
      </c>
      <c r="BB82" s="14">
        <v>16</v>
      </c>
      <c r="BC82" s="14">
        <v>3694</v>
      </c>
      <c r="BD82" s="14">
        <v>3415</v>
      </c>
      <c r="BE82" s="14">
        <v>3812</v>
      </c>
      <c r="BF82" s="14">
        <v>4020</v>
      </c>
      <c r="BG82" s="87"/>
      <c r="BH82"/>
      <c r="BI82"/>
      <c r="BJ82"/>
      <c r="BK82"/>
      <c r="BL82"/>
      <c r="BM82" s="7"/>
      <c r="BN82" s="7"/>
      <c r="BO82" s="7"/>
      <c r="BP82" s="7"/>
    </row>
    <row r="83" spans="1:68" s="5" customFormat="1" ht="15">
      <c r="A83" s="18">
        <v>80071</v>
      </c>
      <c r="B83" s="14" t="s">
        <v>27</v>
      </c>
      <c r="C83" s="14">
        <v>31884</v>
      </c>
      <c r="D83" s="14">
        <v>37359</v>
      </c>
      <c r="E83" s="81">
        <f>D83/D$1</f>
        <v>0.84081292761973347</v>
      </c>
      <c r="F83" s="89">
        <f>C83*E83</f>
        <v>26808.479384227583</v>
      </c>
      <c r="G83" s="81">
        <f>+I83/C83</f>
        <v>11.158574833772425</v>
      </c>
      <c r="H83" s="15">
        <f>+G83/E83</f>
        <v>13.271174202044392</v>
      </c>
      <c r="I83" s="82">
        <f>10*J83</f>
        <v>355780</v>
      </c>
      <c r="J83" s="82">
        <f>SUM(K83:BG83)</f>
        <v>35578</v>
      </c>
      <c r="K83" s="83">
        <v>88</v>
      </c>
      <c r="L83" s="83">
        <v>288</v>
      </c>
      <c r="M83" s="83">
        <v>405</v>
      </c>
      <c r="N83" s="82">
        <v>94</v>
      </c>
      <c r="O83" s="82">
        <v>354</v>
      </c>
      <c r="P83" s="82">
        <v>340</v>
      </c>
      <c r="Q83" s="82">
        <v>547</v>
      </c>
      <c r="R83" s="82">
        <v>333</v>
      </c>
      <c r="S83" s="82">
        <v>500</v>
      </c>
      <c r="T83" s="82">
        <v>219</v>
      </c>
      <c r="U83" s="82">
        <v>669</v>
      </c>
      <c r="V83" s="82">
        <v>673</v>
      </c>
      <c r="W83" s="82">
        <v>678</v>
      </c>
      <c r="X83" s="82">
        <v>180</v>
      </c>
      <c r="Y83" s="82">
        <v>812</v>
      </c>
      <c r="Z83" s="82">
        <v>744</v>
      </c>
      <c r="AA83" s="82">
        <v>689</v>
      </c>
      <c r="AB83" s="82">
        <v>635</v>
      </c>
      <c r="AC83" s="82">
        <v>598</v>
      </c>
      <c r="AD83" s="82">
        <v>290</v>
      </c>
      <c r="AE83" s="82">
        <v>1199</v>
      </c>
      <c r="AF83" s="84">
        <v>1144</v>
      </c>
      <c r="AG83" s="85">
        <v>827</v>
      </c>
      <c r="AH83" s="14">
        <v>712</v>
      </c>
      <c r="AI83" s="14">
        <v>959</v>
      </c>
      <c r="AJ83" s="14">
        <v>294</v>
      </c>
      <c r="AK83" s="14">
        <v>1218</v>
      </c>
      <c r="AL83" s="14">
        <v>1096</v>
      </c>
      <c r="AM83" s="14">
        <v>1012</v>
      </c>
      <c r="AN83" s="86">
        <v>905</v>
      </c>
      <c r="AO83" s="86">
        <v>767</v>
      </c>
      <c r="AP83" s="14">
        <v>245</v>
      </c>
      <c r="AQ83" s="14">
        <v>861</v>
      </c>
      <c r="AR83" s="14">
        <v>948</v>
      </c>
      <c r="AS83" s="14">
        <v>842</v>
      </c>
      <c r="AT83" s="14">
        <v>1001</v>
      </c>
      <c r="AU83" s="14">
        <v>766</v>
      </c>
      <c r="AV83" s="14">
        <v>274</v>
      </c>
      <c r="AW83" s="14">
        <v>1128</v>
      </c>
      <c r="AX83" s="14">
        <v>1043</v>
      </c>
      <c r="AY83" s="14">
        <v>1096</v>
      </c>
      <c r="AZ83" s="14">
        <v>1193</v>
      </c>
      <c r="BA83" s="14">
        <v>998</v>
      </c>
      <c r="BB83" s="14">
        <v>302</v>
      </c>
      <c r="BC83" s="14">
        <v>1147</v>
      </c>
      <c r="BD83" s="14">
        <v>1590</v>
      </c>
      <c r="BE83" s="14">
        <v>1427</v>
      </c>
      <c r="BF83" s="14">
        <v>1448</v>
      </c>
      <c r="BG83" s="87"/>
      <c r="BH83"/>
      <c r="BI83"/>
      <c r="BJ83"/>
      <c r="BK83"/>
      <c r="BL83"/>
      <c r="BM83" s="3"/>
      <c r="BN83" s="3"/>
      <c r="BO83" s="3"/>
      <c r="BP83" s="3"/>
    </row>
    <row r="84" spans="1:68" s="7" customFormat="1" ht="13.5" customHeight="1">
      <c r="A84" s="18">
        <v>80357</v>
      </c>
      <c r="B84" s="14" t="s">
        <v>36</v>
      </c>
      <c r="C84" s="16">
        <v>52651</v>
      </c>
      <c r="D84" s="16">
        <v>36499</v>
      </c>
      <c r="E84" s="79">
        <f>D84/D$1</f>
        <v>0.82145750810226859</v>
      </c>
      <c r="F84" s="80">
        <f>C84*E84</f>
        <v>43250.559259092544</v>
      </c>
      <c r="G84" s="81">
        <f>+I84/C84</f>
        <v>10.899128221686198</v>
      </c>
      <c r="H84" s="15">
        <f>+G84/E84</f>
        <v>13.268036525547581</v>
      </c>
      <c r="I84" s="82">
        <f>10*J84</f>
        <v>573850</v>
      </c>
      <c r="J84" s="82">
        <f>SUM(K84:BG84)</f>
        <v>57385</v>
      </c>
      <c r="K84" s="83">
        <v>102</v>
      </c>
      <c r="L84" s="83">
        <v>331</v>
      </c>
      <c r="M84" s="83">
        <v>519</v>
      </c>
      <c r="N84" s="82">
        <v>137</v>
      </c>
      <c r="O84" s="82">
        <v>671</v>
      </c>
      <c r="P84" s="82">
        <v>468</v>
      </c>
      <c r="Q84" s="82">
        <v>765</v>
      </c>
      <c r="R84" s="82">
        <v>492</v>
      </c>
      <c r="S84" s="82">
        <v>757</v>
      </c>
      <c r="T84" s="82">
        <v>195</v>
      </c>
      <c r="U84" s="82">
        <v>819</v>
      </c>
      <c r="V84" s="82">
        <v>763</v>
      </c>
      <c r="W84" s="82">
        <v>847</v>
      </c>
      <c r="X84" s="82">
        <v>225</v>
      </c>
      <c r="Y84" s="82">
        <v>951</v>
      </c>
      <c r="Z84" s="82">
        <v>1268</v>
      </c>
      <c r="AA84" s="82">
        <v>814</v>
      </c>
      <c r="AB84" s="82">
        <v>918</v>
      </c>
      <c r="AC84" s="82">
        <v>887</v>
      </c>
      <c r="AD84" s="82">
        <v>626</v>
      </c>
      <c r="AE84" s="82">
        <v>1567</v>
      </c>
      <c r="AF84" s="84">
        <v>1400</v>
      </c>
      <c r="AG84" s="85">
        <v>1373</v>
      </c>
      <c r="AH84" s="14">
        <v>1471</v>
      </c>
      <c r="AI84" s="14">
        <v>1370</v>
      </c>
      <c r="AJ84" s="14">
        <v>660</v>
      </c>
      <c r="AK84" s="14">
        <v>2094</v>
      </c>
      <c r="AL84" s="14">
        <v>1831</v>
      </c>
      <c r="AM84" s="14">
        <v>1758</v>
      </c>
      <c r="AN84" s="86">
        <v>1815</v>
      </c>
      <c r="AO84" s="86">
        <v>1379</v>
      </c>
      <c r="AP84" s="14">
        <v>376</v>
      </c>
      <c r="AQ84" s="14">
        <v>1425</v>
      </c>
      <c r="AR84" s="14">
        <v>1447</v>
      </c>
      <c r="AS84" s="14">
        <v>1624</v>
      </c>
      <c r="AT84" s="14">
        <v>1656</v>
      </c>
      <c r="AU84" s="14">
        <v>1644</v>
      </c>
      <c r="AV84" s="14">
        <v>458</v>
      </c>
      <c r="AW84" s="14">
        <v>1531</v>
      </c>
      <c r="AX84" s="14">
        <v>2186</v>
      </c>
      <c r="AY84" s="14">
        <v>1946</v>
      </c>
      <c r="AZ84" s="14">
        <v>2065</v>
      </c>
      <c r="BA84" s="14">
        <v>1674</v>
      </c>
      <c r="BB84" s="14">
        <v>426</v>
      </c>
      <c r="BC84" s="14">
        <v>2325</v>
      </c>
      <c r="BD84" s="14">
        <v>2115</v>
      </c>
      <c r="BE84" s="14">
        <v>2892</v>
      </c>
      <c r="BF84" s="14">
        <v>2322</v>
      </c>
      <c r="BG84" s="87"/>
      <c r="BH84"/>
      <c r="BI84"/>
      <c r="BJ84"/>
      <c r="BK84"/>
      <c r="BL84"/>
      <c r="BM84" s="4"/>
      <c r="BN84" s="4"/>
      <c r="BO84" s="4"/>
      <c r="BP84" s="4"/>
    </row>
    <row r="85" spans="1:68" s="2" customFormat="1" ht="15">
      <c r="A85" s="18">
        <v>80519</v>
      </c>
      <c r="B85" s="14" t="s">
        <v>197</v>
      </c>
      <c r="C85" s="16">
        <v>33988</v>
      </c>
      <c r="D85" s="16">
        <v>39709</v>
      </c>
      <c r="E85" s="79">
        <f>D85/D$1</f>
        <v>0.89370273676629453</v>
      </c>
      <c r="F85" s="80">
        <f>C85*E85</f>
        <v>30375.168617212817</v>
      </c>
      <c r="G85" s="81">
        <f>+I85/C85</f>
        <v>11.824173237613275</v>
      </c>
      <c r="H85" s="15">
        <f>+G85/E85</f>
        <v>13.230543838767863</v>
      </c>
      <c r="I85" s="82">
        <f>10*J85</f>
        <v>401880</v>
      </c>
      <c r="J85" s="82">
        <f>SUM(K85:BG85)</f>
        <v>40188</v>
      </c>
      <c r="K85" s="83">
        <v>146</v>
      </c>
      <c r="L85" s="83">
        <v>188</v>
      </c>
      <c r="M85" s="83">
        <v>315</v>
      </c>
      <c r="N85" s="82">
        <v>83</v>
      </c>
      <c r="O85" s="82">
        <v>372</v>
      </c>
      <c r="P85" s="82">
        <v>298</v>
      </c>
      <c r="Q85" s="82">
        <v>548</v>
      </c>
      <c r="R85" s="82">
        <v>556</v>
      </c>
      <c r="S85" s="82">
        <v>488</v>
      </c>
      <c r="T85" s="82">
        <v>145</v>
      </c>
      <c r="U85" s="82">
        <v>774</v>
      </c>
      <c r="V85" s="82">
        <v>652</v>
      </c>
      <c r="W85" s="82">
        <v>737</v>
      </c>
      <c r="X85" s="82">
        <v>208</v>
      </c>
      <c r="Y85" s="82">
        <v>679</v>
      </c>
      <c r="Z85" s="82">
        <v>515</v>
      </c>
      <c r="AA85" s="82">
        <v>703</v>
      </c>
      <c r="AB85" s="82">
        <v>551</v>
      </c>
      <c r="AC85" s="82">
        <v>782</v>
      </c>
      <c r="AD85" s="82">
        <v>294</v>
      </c>
      <c r="AE85" s="82">
        <v>1319</v>
      </c>
      <c r="AF85" s="84">
        <v>1106</v>
      </c>
      <c r="AG85" s="85">
        <v>749</v>
      </c>
      <c r="AH85" s="14">
        <v>824</v>
      </c>
      <c r="AI85" s="14">
        <v>1016</v>
      </c>
      <c r="AJ85" s="14">
        <v>349</v>
      </c>
      <c r="AK85" s="14">
        <v>1478</v>
      </c>
      <c r="AL85" s="14">
        <v>1190</v>
      </c>
      <c r="AM85" s="14">
        <v>1202</v>
      </c>
      <c r="AN85" s="86">
        <v>1283</v>
      </c>
      <c r="AO85" s="86">
        <v>796</v>
      </c>
      <c r="AP85" s="14">
        <v>227</v>
      </c>
      <c r="AQ85" s="14">
        <v>1031</v>
      </c>
      <c r="AR85" s="14">
        <v>990</v>
      </c>
      <c r="AS85" s="14">
        <v>1142</v>
      </c>
      <c r="AT85" s="14">
        <v>1268</v>
      </c>
      <c r="AU85" s="14">
        <v>1083</v>
      </c>
      <c r="AV85" s="14">
        <v>290</v>
      </c>
      <c r="AW85" s="14">
        <v>1253</v>
      </c>
      <c r="AX85" s="14">
        <v>1232</v>
      </c>
      <c r="AY85" s="14">
        <v>1547</v>
      </c>
      <c r="AZ85" s="14">
        <v>1426</v>
      </c>
      <c r="BA85" s="14">
        <v>1182</v>
      </c>
      <c r="BB85" s="14">
        <v>355</v>
      </c>
      <c r="BC85" s="14">
        <v>1596</v>
      </c>
      <c r="BD85" s="14">
        <v>1572</v>
      </c>
      <c r="BE85" s="14">
        <v>1930</v>
      </c>
      <c r="BF85" s="14">
        <v>1718</v>
      </c>
      <c r="BG85" s="87"/>
      <c r="BH85"/>
      <c r="BI85"/>
      <c r="BJ85"/>
      <c r="BK85"/>
      <c r="BL85"/>
      <c r="BM85" s="7"/>
      <c r="BN85" s="7"/>
      <c r="BO85" s="7"/>
      <c r="BP85" s="7"/>
    </row>
    <row r="86" spans="1:68" s="7" customFormat="1" ht="15">
      <c r="A86" s="18">
        <v>70041</v>
      </c>
      <c r="B86" s="14" t="s">
        <v>39</v>
      </c>
      <c r="C86" s="14">
        <v>18369</v>
      </c>
      <c r="D86" s="14">
        <v>28955</v>
      </c>
      <c r="E86" s="81">
        <f>D86/D$1</f>
        <v>0.65166996759092544</v>
      </c>
      <c r="F86" s="89">
        <f>C86*E86</f>
        <v>11970.52563467771</v>
      </c>
      <c r="G86" s="81">
        <f>+I86/C86</f>
        <v>8.5960041374054121</v>
      </c>
      <c r="H86" s="15">
        <f>+G86/E86</f>
        <v>13.190732372066908</v>
      </c>
      <c r="I86" s="82">
        <f>10*J86</f>
        <v>157900</v>
      </c>
      <c r="J86" s="82">
        <f>SUM(K86:BG86)</f>
        <v>15790</v>
      </c>
      <c r="K86" s="83">
        <v>52</v>
      </c>
      <c r="L86" s="83">
        <v>116</v>
      </c>
      <c r="M86" s="83">
        <v>106</v>
      </c>
      <c r="N86" s="82">
        <v>26</v>
      </c>
      <c r="O86" s="82">
        <v>202</v>
      </c>
      <c r="P86" s="82">
        <v>137</v>
      </c>
      <c r="Q86" s="82">
        <v>104</v>
      </c>
      <c r="R86" s="82">
        <v>217</v>
      </c>
      <c r="S86" s="82">
        <v>207</v>
      </c>
      <c r="T86" s="82">
        <v>3</v>
      </c>
      <c r="U86" s="82">
        <v>371</v>
      </c>
      <c r="V86" s="82">
        <v>233</v>
      </c>
      <c r="W86" s="82">
        <v>354</v>
      </c>
      <c r="X86" s="82">
        <v>43</v>
      </c>
      <c r="Y86" s="82">
        <v>316</v>
      </c>
      <c r="Z86" s="82">
        <v>338</v>
      </c>
      <c r="AA86" s="82">
        <v>302</v>
      </c>
      <c r="AB86" s="82">
        <v>276</v>
      </c>
      <c r="AC86" s="82">
        <v>315</v>
      </c>
      <c r="AD86" s="82">
        <v>18</v>
      </c>
      <c r="AE86" s="82">
        <v>727</v>
      </c>
      <c r="AF86" s="84">
        <v>419</v>
      </c>
      <c r="AG86" s="85">
        <v>396</v>
      </c>
      <c r="AH86" s="14">
        <v>598</v>
      </c>
      <c r="AI86" s="14">
        <v>442</v>
      </c>
      <c r="AJ86" s="14">
        <v>45</v>
      </c>
      <c r="AK86" s="14">
        <v>644</v>
      </c>
      <c r="AL86" s="14">
        <v>484</v>
      </c>
      <c r="AM86" s="14">
        <v>473</v>
      </c>
      <c r="AN86" s="86">
        <v>525</v>
      </c>
      <c r="AO86" s="86">
        <v>393</v>
      </c>
      <c r="AP86" s="14">
        <v>98</v>
      </c>
      <c r="AQ86" s="14">
        <v>401</v>
      </c>
      <c r="AR86" s="14">
        <v>391</v>
      </c>
      <c r="AS86" s="14">
        <v>384</v>
      </c>
      <c r="AT86" s="14">
        <v>401</v>
      </c>
      <c r="AU86" s="14">
        <v>421</v>
      </c>
      <c r="AV86" s="14">
        <v>79</v>
      </c>
      <c r="AW86" s="14">
        <v>458</v>
      </c>
      <c r="AX86" s="14">
        <v>480</v>
      </c>
      <c r="AY86" s="14">
        <v>393</v>
      </c>
      <c r="AZ86" s="14">
        <v>474</v>
      </c>
      <c r="BA86" s="14">
        <v>462</v>
      </c>
      <c r="BB86" s="14">
        <v>79</v>
      </c>
      <c r="BC86" s="14">
        <v>518</v>
      </c>
      <c r="BD86" s="14">
        <v>540</v>
      </c>
      <c r="BE86" s="14">
        <v>635</v>
      </c>
      <c r="BF86" s="14">
        <v>694</v>
      </c>
      <c r="BG86" s="87"/>
      <c r="BH86"/>
      <c r="BI86"/>
      <c r="BJ86"/>
      <c r="BK86"/>
      <c r="BL86"/>
      <c r="BM86" s="2"/>
      <c r="BN86" s="2"/>
      <c r="BO86" s="2"/>
      <c r="BP86" s="2"/>
    </row>
    <row r="87" spans="1:68" s="1" customFormat="1" ht="15">
      <c r="A87" s="18">
        <v>70696</v>
      </c>
      <c r="B87" s="14" t="s">
        <v>89</v>
      </c>
      <c r="C87" s="16">
        <v>14192</v>
      </c>
      <c r="D87" s="16">
        <v>33719</v>
      </c>
      <c r="E87" s="79">
        <f>D87/D$1</f>
        <v>0.75888998919697515</v>
      </c>
      <c r="F87" s="80">
        <f>C87*E87</f>
        <v>10770.166726683472</v>
      </c>
      <c r="G87" s="81">
        <f>+I87/C87</f>
        <v>10.004932356257045</v>
      </c>
      <c r="H87" s="15">
        <f>+G87/E87</f>
        <v>13.183639919725172</v>
      </c>
      <c r="I87" s="82">
        <f>10*J87</f>
        <v>141990</v>
      </c>
      <c r="J87" s="82">
        <f>SUM(K87:BG87)</f>
        <v>14199</v>
      </c>
      <c r="K87" s="83">
        <v>81</v>
      </c>
      <c r="L87" s="83">
        <v>111</v>
      </c>
      <c r="M87" s="83">
        <v>152</v>
      </c>
      <c r="N87" s="82">
        <v>35</v>
      </c>
      <c r="O87" s="82">
        <v>171</v>
      </c>
      <c r="P87" s="82">
        <v>151</v>
      </c>
      <c r="Q87" s="82">
        <v>169</v>
      </c>
      <c r="R87" s="82">
        <v>150</v>
      </c>
      <c r="S87" s="82">
        <v>166</v>
      </c>
      <c r="T87" s="82">
        <v>70</v>
      </c>
      <c r="U87" s="82">
        <v>233</v>
      </c>
      <c r="V87" s="82">
        <v>284</v>
      </c>
      <c r="W87" s="82">
        <v>360</v>
      </c>
      <c r="X87" s="82">
        <v>77</v>
      </c>
      <c r="Y87" s="82">
        <v>235</v>
      </c>
      <c r="Z87" s="82">
        <v>278</v>
      </c>
      <c r="AA87" s="82">
        <v>85</v>
      </c>
      <c r="AB87" s="82">
        <v>294</v>
      </c>
      <c r="AC87" s="82">
        <v>322</v>
      </c>
      <c r="AD87" s="82">
        <v>96</v>
      </c>
      <c r="AE87" s="82">
        <v>732</v>
      </c>
      <c r="AF87" s="84">
        <v>434</v>
      </c>
      <c r="AG87" s="85">
        <v>288</v>
      </c>
      <c r="AH87" s="14">
        <v>34</v>
      </c>
      <c r="AI87" s="14">
        <v>389</v>
      </c>
      <c r="AJ87" s="14">
        <v>101</v>
      </c>
      <c r="AK87" s="14">
        <v>295</v>
      </c>
      <c r="AL87" s="14">
        <v>523</v>
      </c>
      <c r="AM87" s="14">
        <v>362</v>
      </c>
      <c r="AN87" s="86">
        <v>674</v>
      </c>
      <c r="AO87" s="86">
        <v>405</v>
      </c>
      <c r="AP87" s="14">
        <v>88</v>
      </c>
      <c r="AQ87" s="14">
        <v>408</v>
      </c>
      <c r="AR87" s="14">
        <v>174</v>
      </c>
      <c r="AS87" s="14">
        <v>569</v>
      </c>
      <c r="AT87" s="14">
        <v>65</v>
      </c>
      <c r="AU87" s="14">
        <v>753</v>
      </c>
      <c r="AV87" s="14">
        <v>59</v>
      </c>
      <c r="AW87" s="14">
        <v>536</v>
      </c>
      <c r="AX87" s="14">
        <v>22</v>
      </c>
      <c r="AY87" s="14">
        <v>144</v>
      </c>
      <c r="AZ87" s="14">
        <v>357</v>
      </c>
      <c r="BA87" s="14">
        <v>920</v>
      </c>
      <c r="BB87" s="14">
        <v>105</v>
      </c>
      <c r="BC87" s="14">
        <v>70</v>
      </c>
      <c r="BD87" s="14">
        <v>81</v>
      </c>
      <c r="BE87" s="14">
        <v>1491</v>
      </c>
      <c r="BF87" s="14">
        <v>600</v>
      </c>
      <c r="BG87" s="87"/>
      <c r="BH87"/>
      <c r="BI87"/>
      <c r="BJ87"/>
      <c r="BK87"/>
      <c r="BL87"/>
      <c r="BM87" s="5"/>
      <c r="BN87" s="5"/>
      <c r="BO87" s="5"/>
      <c r="BP87" s="5"/>
    </row>
    <row r="88" spans="1:68" s="7" customFormat="1" ht="15">
      <c r="A88" s="18">
        <v>71137</v>
      </c>
      <c r="B88" s="14" t="s">
        <v>116</v>
      </c>
      <c r="C88" s="16">
        <v>19365</v>
      </c>
      <c r="D88" s="16">
        <v>38019</v>
      </c>
      <c r="E88" s="79">
        <f>D88/D$1</f>
        <v>0.85566708678429959</v>
      </c>
      <c r="F88" s="80">
        <f>C88*E88</f>
        <v>16569.993135577963</v>
      </c>
      <c r="G88" s="81">
        <f>+I88/C88</f>
        <v>11.257939581719597</v>
      </c>
      <c r="H88" s="15">
        <f>+G88/E88</f>
        <v>13.156915528945136</v>
      </c>
      <c r="I88" s="82">
        <f>10*J88</f>
        <v>218010</v>
      </c>
      <c r="J88" s="82">
        <f>SUM(K88:BG88)</f>
        <v>21801</v>
      </c>
      <c r="K88" s="83">
        <v>52</v>
      </c>
      <c r="L88" s="83">
        <v>94</v>
      </c>
      <c r="M88" s="83">
        <v>202</v>
      </c>
      <c r="N88" s="82"/>
      <c r="O88" s="82">
        <v>326</v>
      </c>
      <c r="P88" s="82">
        <v>221</v>
      </c>
      <c r="Q88" s="82">
        <v>241</v>
      </c>
      <c r="R88" s="82">
        <v>241</v>
      </c>
      <c r="S88" s="82">
        <v>356</v>
      </c>
      <c r="T88" s="82">
        <v>8</v>
      </c>
      <c r="U88" s="82">
        <v>650</v>
      </c>
      <c r="V88" s="82">
        <v>362</v>
      </c>
      <c r="W88" s="82">
        <v>447</v>
      </c>
      <c r="X88" s="82">
        <v>5</v>
      </c>
      <c r="Y88" s="82">
        <v>560</v>
      </c>
      <c r="Z88" s="82">
        <v>383</v>
      </c>
      <c r="AA88" s="82">
        <v>438</v>
      </c>
      <c r="AB88" s="82">
        <v>301</v>
      </c>
      <c r="AC88" s="82">
        <v>340</v>
      </c>
      <c r="AD88" s="82">
        <v>7</v>
      </c>
      <c r="AE88" s="82">
        <v>429</v>
      </c>
      <c r="AF88" s="84">
        <v>1055</v>
      </c>
      <c r="AG88" s="85">
        <v>550</v>
      </c>
      <c r="AH88" s="14">
        <v>569</v>
      </c>
      <c r="AI88" s="14">
        <v>45</v>
      </c>
      <c r="AJ88" s="14">
        <v>516</v>
      </c>
      <c r="AK88" s="14">
        <v>713</v>
      </c>
      <c r="AL88" s="14">
        <v>21</v>
      </c>
      <c r="AM88" s="14">
        <v>1123</v>
      </c>
      <c r="AN88" s="86">
        <v>572</v>
      </c>
      <c r="AO88" s="86">
        <v>633</v>
      </c>
      <c r="AP88" s="14">
        <v>7</v>
      </c>
      <c r="AQ88" s="14">
        <v>735</v>
      </c>
      <c r="AR88" s="14">
        <v>551</v>
      </c>
      <c r="AS88" s="14">
        <v>524</v>
      </c>
      <c r="AT88" s="14">
        <v>679</v>
      </c>
      <c r="AU88" s="14">
        <v>720</v>
      </c>
      <c r="AV88" s="14">
        <v>11</v>
      </c>
      <c r="AW88" s="14">
        <v>949</v>
      </c>
      <c r="AX88" s="14">
        <v>629</v>
      </c>
      <c r="AY88" s="14">
        <v>814</v>
      </c>
      <c r="AZ88" s="14">
        <v>459</v>
      </c>
      <c r="BA88" s="14">
        <v>817</v>
      </c>
      <c r="BB88" s="14">
        <v>12</v>
      </c>
      <c r="BC88" s="14">
        <v>985</v>
      </c>
      <c r="BD88" s="14">
        <v>584</v>
      </c>
      <c r="BE88" s="14">
        <v>1165</v>
      </c>
      <c r="BF88" s="14">
        <v>700</v>
      </c>
      <c r="BG88" s="87"/>
      <c r="BH88"/>
      <c r="BI88"/>
      <c r="BJ88"/>
      <c r="BK88"/>
      <c r="BL88"/>
      <c r="BM88"/>
      <c r="BN88"/>
      <c r="BO88"/>
      <c r="BP88"/>
    </row>
    <row r="89" spans="1:68" s="1" customFormat="1" ht="13.5" customHeight="1">
      <c r="A89" s="18">
        <v>70343</v>
      </c>
      <c r="B89" s="14" t="s">
        <v>68</v>
      </c>
      <c r="C89" s="14">
        <v>15458</v>
      </c>
      <c r="D89" s="14">
        <v>30824</v>
      </c>
      <c r="E89" s="81">
        <f>D89/D$1</f>
        <v>0.69373424558876484</v>
      </c>
      <c r="F89" s="89">
        <f>C89*E89</f>
        <v>10723.743968311126</v>
      </c>
      <c r="G89" s="81">
        <f>+I89/C89</f>
        <v>9.0186311295122259</v>
      </c>
      <c r="H89" s="15">
        <f>+G89/E89</f>
        <v>13.000123875761979</v>
      </c>
      <c r="I89" s="82">
        <f>10*J89</f>
        <v>139410</v>
      </c>
      <c r="J89" s="82">
        <f>SUM(K89:BG89)</f>
        <v>13941</v>
      </c>
      <c r="K89" s="83">
        <v>59</v>
      </c>
      <c r="L89" s="83">
        <v>114</v>
      </c>
      <c r="M89" s="83">
        <v>16</v>
      </c>
      <c r="N89" s="82">
        <v>132</v>
      </c>
      <c r="O89" s="82">
        <v>113</v>
      </c>
      <c r="P89" s="82">
        <v>99</v>
      </c>
      <c r="Q89" s="82">
        <v>107</v>
      </c>
      <c r="R89" s="82">
        <v>205</v>
      </c>
      <c r="S89" s="82">
        <v>223</v>
      </c>
      <c r="T89" s="82">
        <v>93</v>
      </c>
      <c r="U89" s="82">
        <v>211</v>
      </c>
      <c r="V89" s="82">
        <v>123</v>
      </c>
      <c r="W89" s="82">
        <v>221</v>
      </c>
      <c r="X89" s="82">
        <v>112</v>
      </c>
      <c r="Y89" s="82">
        <v>180</v>
      </c>
      <c r="Z89" s="82">
        <v>178</v>
      </c>
      <c r="AA89" s="82">
        <v>256</v>
      </c>
      <c r="AB89" s="82">
        <v>289</v>
      </c>
      <c r="AC89" s="82">
        <v>227</v>
      </c>
      <c r="AD89" s="82">
        <v>197</v>
      </c>
      <c r="AE89" s="82">
        <v>396</v>
      </c>
      <c r="AF89" s="84">
        <v>462</v>
      </c>
      <c r="AG89" s="85">
        <v>322</v>
      </c>
      <c r="AH89" s="14">
        <v>305</v>
      </c>
      <c r="AI89" s="14">
        <v>324</v>
      </c>
      <c r="AJ89" s="14">
        <v>212</v>
      </c>
      <c r="AK89" s="14">
        <v>410</v>
      </c>
      <c r="AL89" s="14">
        <v>486</v>
      </c>
      <c r="AM89" s="14">
        <v>43</v>
      </c>
      <c r="AN89" s="86">
        <v>705</v>
      </c>
      <c r="AO89" s="86">
        <v>439</v>
      </c>
      <c r="AP89" s="14">
        <v>160</v>
      </c>
      <c r="AQ89" s="14">
        <v>325</v>
      </c>
      <c r="AR89" s="14">
        <v>404</v>
      </c>
      <c r="AS89" s="14">
        <v>431</v>
      </c>
      <c r="AT89" s="14">
        <v>454</v>
      </c>
      <c r="AU89" s="14">
        <v>34</v>
      </c>
      <c r="AV89" s="14">
        <v>131</v>
      </c>
      <c r="AW89" s="14">
        <v>655</v>
      </c>
      <c r="AX89" s="14">
        <v>363</v>
      </c>
      <c r="AY89" s="14">
        <v>526</v>
      </c>
      <c r="AZ89" s="14">
        <v>522</v>
      </c>
      <c r="BA89" s="14">
        <v>478</v>
      </c>
      <c r="BB89" s="14">
        <v>134</v>
      </c>
      <c r="BC89" s="14">
        <v>409</v>
      </c>
      <c r="BD89" s="14">
        <v>552</v>
      </c>
      <c r="BE89" s="14">
        <v>540</v>
      </c>
      <c r="BF89" s="14">
        <v>564</v>
      </c>
      <c r="BG89" s="87"/>
      <c r="BH89"/>
      <c r="BI89"/>
      <c r="BJ89"/>
      <c r="BK89"/>
      <c r="BL89"/>
      <c r="BM89" s="2"/>
      <c r="BN89" s="2"/>
      <c r="BO89" s="2"/>
      <c r="BP89" s="2"/>
    </row>
    <row r="90" spans="1:68" s="7" customFormat="1" ht="15">
      <c r="A90" s="18">
        <v>70360</v>
      </c>
      <c r="B90" s="14" t="s">
        <v>175</v>
      </c>
      <c r="C90" s="14">
        <v>87944</v>
      </c>
      <c r="D90" s="14">
        <v>37886</v>
      </c>
      <c r="E90" s="81">
        <f>D90/D$1</f>
        <v>0.85267374864962187</v>
      </c>
      <c r="F90" s="89">
        <f>C90*E90</f>
        <v>74987.540151242341</v>
      </c>
      <c r="G90" s="81">
        <f>+I90/C90</f>
        <v>11.03781952151369</v>
      </c>
      <c r="H90" s="15">
        <f>+G90/E90</f>
        <v>12.944950561682317</v>
      </c>
      <c r="I90" s="82">
        <f>10*J90</f>
        <v>970710</v>
      </c>
      <c r="J90" s="82">
        <f>SUM(K90:BG90)</f>
        <v>97071</v>
      </c>
      <c r="K90" s="83">
        <v>408</v>
      </c>
      <c r="L90" s="83">
        <v>633</v>
      </c>
      <c r="M90" s="83">
        <v>635</v>
      </c>
      <c r="N90" s="82">
        <v>211</v>
      </c>
      <c r="O90" s="82">
        <v>812</v>
      </c>
      <c r="P90" s="82">
        <v>762</v>
      </c>
      <c r="Q90" s="82">
        <v>971</v>
      </c>
      <c r="R90" s="82">
        <v>1139</v>
      </c>
      <c r="S90" s="82">
        <v>1184</v>
      </c>
      <c r="T90" s="82">
        <v>512</v>
      </c>
      <c r="U90" s="82">
        <v>1710</v>
      </c>
      <c r="V90" s="82">
        <v>1698</v>
      </c>
      <c r="W90" s="82">
        <v>1640</v>
      </c>
      <c r="X90" s="82">
        <v>260</v>
      </c>
      <c r="Y90" s="82">
        <v>1893</v>
      </c>
      <c r="Z90" s="82">
        <v>2063</v>
      </c>
      <c r="AA90" s="82">
        <v>1800</v>
      </c>
      <c r="AB90" s="82">
        <v>1713</v>
      </c>
      <c r="AC90" s="82">
        <v>1739</v>
      </c>
      <c r="AD90" s="82">
        <v>778</v>
      </c>
      <c r="AE90" s="82">
        <v>2967</v>
      </c>
      <c r="AF90" s="84">
        <v>2620</v>
      </c>
      <c r="AG90" s="85">
        <v>2052</v>
      </c>
      <c r="AH90" s="14">
        <v>1251</v>
      </c>
      <c r="AI90" s="14">
        <v>2330</v>
      </c>
      <c r="AJ90" s="14">
        <v>899</v>
      </c>
      <c r="AK90" s="14">
        <v>3244</v>
      </c>
      <c r="AL90" s="14">
        <v>3006</v>
      </c>
      <c r="AM90" s="14">
        <v>2046</v>
      </c>
      <c r="AN90" s="86">
        <v>2753</v>
      </c>
      <c r="AO90" s="86">
        <v>2403</v>
      </c>
      <c r="AP90" s="14">
        <v>681</v>
      </c>
      <c r="AQ90" s="14">
        <v>2041</v>
      </c>
      <c r="AR90" s="14">
        <v>2276</v>
      </c>
      <c r="AS90" s="14">
        <v>2419</v>
      </c>
      <c r="AT90" s="14">
        <v>2808</v>
      </c>
      <c r="AU90" s="14">
        <v>2686</v>
      </c>
      <c r="AV90" s="14">
        <v>801</v>
      </c>
      <c r="AW90" s="14">
        <v>3172</v>
      </c>
      <c r="AX90" s="14">
        <v>2930</v>
      </c>
      <c r="AY90" s="14">
        <v>3373</v>
      </c>
      <c r="AZ90" s="14">
        <v>3298</v>
      </c>
      <c r="BA90" s="14">
        <v>3387</v>
      </c>
      <c r="BB90" s="14">
        <v>852</v>
      </c>
      <c r="BC90" s="14">
        <v>3797</v>
      </c>
      <c r="BD90" s="14">
        <v>4184</v>
      </c>
      <c r="BE90" s="14">
        <v>4863</v>
      </c>
      <c r="BF90" s="14">
        <v>5371</v>
      </c>
      <c r="BG90" s="87"/>
      <c r="BH90"/>
      <c r="BI90"/>
      <c r="BJ90"/>
      <c r="BK90"/>
      <c r="BL90"/>
      <c r="BM90" s="2"/>
      <c r="BN90" s="2"/>
      <c r="BO90" s="2"/>
      <c r="BP90" s="2"/>
    </row>
    <row r="91" spans="1:68" s="4" customFormat="1" ht="13.5" customHeight="1">
      <c r="A91" s="18">
        <v>70688</v>
      </c>
      <c r="B91" s="14" t="s">
        <v>121</v>
      </c>
      <c r="C91" s="16">
        <v>18262</v>
      </c>
      <c r="D91" s="16">
        <v>34703</v>
      </c>
      <c r="E91" s="79">
        <f>D91/D$1</f>
        <v>0.78103619013323733</v>
      </c>
      <c r="F91" s="80">
        <f>C91*E91</f>
        <v>14263.28290421318</v>
      </c>
      <c r="G91" s="81">
        <f>+I91/C91</f>
        <v>10.106779104150695</v>
      </c>
      <c r="H91" s="15">
        <f>+G91/E91</f>
        <v>12.940218688748052</v>
      </c>
      <c r="I91" s="82">
        <f>10*J91</f>
        <v>184570</v>
      </c>
      <c r="J91" s="82">
        <f>SUM(K91:BG91)</f>
        <v>18457</v>
      </c>
      <c r="K91" s="83">
        <v>42</v>
      </c>
      <c r="L91" s="83">
        <v>105</v>
      </c>
      <c r="M91" s="83">
        <v>135</v>
      </c>
      <c r="N91" s="82">
        <v>1</v>
      </c>
      <c r="O91" s="82">
        <v>252</v>
      </c>
      <c r="P91" s="82">
        <v>177</v>
      </c>
      <c r="Q91" s="82">
        <v>196</v>
      </c>
      <c r="R91" s="82">
        <v>255</v>
      </c>
      <c r="S91" s="82">
        <v>217</v>
      </c>
      <c r="T91" s="82">
        <v>3</v>
      </c>
      <c r="U91" s="82">
        <v>437</v>
      </c>
      <c r="V91" s="82">
        <v>295</v>
      </c>
      <c r="W91" s="82">
        <v>421</v>
      </c>
      <c r="X91" s="82">
        <v>3</v>
      </c>
      <c r="Y91" s="82">
        <v>556</v>
      </c>
      <c r="Z91" s="82">
        <v>341</v>
      </c>
      <c r="AA91" s="82">
        <v>380</v>
      </c>
      <c r="AB91" s="82">
        <v>356</v>
      </c>
      <c r="AC91" s="82">
        <v>400</v>
      </c>
      <c r="AD91" s="82">
        <v>6</v>
      </c>
      <c r="AE91" s="82">
        <v>682</v>
      </c>
      <c r="AF91" s="84">
        <v>686</v>
      </c>
      <c r="AG91" s="85">
        <v>543</v>
      </c>
      <c r="AH91" s="14">
        <v>515</v>
      </c>
      <c r="AI91" s="14">
        <v>461</v>
      </c>
      <c r="AJ91" s="14">
        <v>5</v>
      </c>
      <c r="AK91" s="14">
        <v>842</v>
      </c>
      <c r="AL91" s="14">
        <v>25</v>
      </c>
      <c r="AM91" s="14">
        <v>1010</v>
      </c>
      <c r="AN91" s="86">
        <v>584</v>
      </c>
      <c r="AO91" s="86">
        <v>285</v>
      </c>
      <c r="AP91" s="14">
        <v>8</v>
      </c>
      <c r="AQ91" s="14">
        <v>587</v>
      </c>
      <c r="AR91" s="14">
        <v>403</v>
      </c>
      <c r="AS91" s="14">
        <v>378</v>
      </c>
      <c r="AT91" s="14">
        <v>563</v>
      </c>
      <c r="AU91" s="14">
        <v>459</v>
      </c>
      <c r="AV91" s="14">
        <v>9</v>
      </c>
      <c r="AW91" s="14">
        <v>751</v>
      </c>
      <c r="AX91" s="14">
        <v>458</v>
      </c>
      <c r="AY91" s="14">
        <v>548</v>
      </c>
      <c r="AZ91" s="14">
        <v>550</v>
      </c>
      <c r="BA91" s="14">
        <v>603</v>
      </c>
      <c r="BB91" s="14">
        <v>8</v>
      </c>
      <c r="BC91" s="14">
        <v>712</v>
      </c>
      <c r="BD91" s="14">
        <v>770</v>
      </c>
      <c r="BE91" s="14">
        <v>652</v>
      </c>
      <c r="BF91" s="14">
        <v>782</v>
      </c>
      <c r="BG91" s="87"/>
      <c r="BH91"/>
      <c r="BI91"/>
      <c r="BJ91"/>
      <c r="BK91"/>
      <c r="BL91"/>
      <c r="BM91" s="1"/>
      <c r="BN91" s="1"/>
      <c r="BO91" s="1"/>
      <c r="BP91" s="1"/>
    </row>
    <row r="92" spans="1:68" s="1" customFormat="1" ht="15">
      <c r="A92" s="18">
        <v>70416</v>
      </c>
      <c r="B92" s="14" t="s">
        <v>114</v>
      </c>
      <c r="C92" s="16">
        <v>19718</v>
      </c>
      <c r="D92" s="16">
        <v>30197</v>
      </c>
      <c r="E92" s="79">
        <f>D92/D$1</f>
        <v>0.67962279438242712</v>
      </c>
      <c r="F92" s="80">
        <f>C92*E92</f>
        <v>13400.802259632697</v>
      </c>
      <c r="G92" s="81">
        <f>+I92/C92</f>
        <v>8.7823308651993095</v>
      </c>
      <c r="H92" s="15">
        <f>+G92/E92</f>
        <v>12.922360665050689</v>
      </c>
      <c r="I92" s="82">
        <f>10*J92</f>
        <v>173170</v>
      </c>
      <c r="J92" s="82">
        <f>SUM(K92:BG92)</f>
        <v>17317</v>
      </c>
      <c r="K92" s="83">
        <v>40</v>
      </c>
      <c r="L92" s="83">
        <v>78</v>
      </c>
      <c r="M92" s="83">
        <v>129</v>
      </c>
      <c r="N92" s="82"/>
      <c r="O92" s="82">
        <v>250</v>
      </c>
      <c r="P92" s="82">
        <v>160</v>
      </c>
      <c r="Q92" s="82">
        <v>183</v>
      </c>
      <c r="R92" s="82">
        <v>182</v>
      </c>
      <c r="S92" s="82">
        <v>304</v>
      </c>
      <c r="T92" s="82">
        <v>3</v>
      </c>
      <c r="U92" s="82">
        <v>511</v>
      </c>
      <c r="V92" s="82">
        <v>230</v>
      </c>
      <c r="W92" s="82">
        <v>420</v>
      </c>
      <c r="X92" s="82">
        <v>8</v>
      </c>
      <c r="Y92" s="82">
        <v>289</v>
      </c>
      <c r="Z92" s="82">
        <v>226</v>
      </c>
      <c r="AA92" s="82">
        <v>523</v>
      </c>
      <c r="AB92" s="82">
        <v>304</v>
      </c>
      <c r="AC92" s="82">
        <v>348</v>
      </c>
      <c r="AD92" s="82">
        <v>12</v>
      </c>
      <c r="AE92" s="82">
        <v>325</v>
      </c>
      <c r="AF92" s="84">
        <v>624</v>
      </c>
      <c r="AG92" s="85">
        <v>687</v>
      </c>
      <c r="AH92" s="14">
        <v>328</v>
      </c>
      <c r="AI92" s="14">
        <v>49</v>
      </c>
      <c r="AJ92" s="14">
        <v>604</v>
      </c>
      <c r="AK92" s="14">
        <v>661</v>
      </c>
      <c r="AL92" s="14">
        <v>37</v>
      </c>
      <c r="AM92" s="14">
        <v>987</v>
      </c>
      <c r="AN92" s="86">
        <v>365</v>
      </c>
      <c r="AO92" s="86">
        <v>432</v>
      </c>
      <c r="AP92" s="14"/>
      <c r="AQ92" s="14">
        <v>639</v>
      </c>
      <c r="AR92" s="14">
        <v>366</v>
      </c>
      <c r="AS92" s="14">
        <v>450</v>
      </c>
      <c r="AT92" s="14">
        <v>400</v>
      </c>
      <c r="AU92" s="14">
        <v>551</v>
      </c>
      <c r="AV92" s="14">
        <v>19</v>
      </c>
      <c r="AW92" s="14">
        <v>709</v>
      </c>
      <c r="AX92" s="14">
        <v>430</v>
      </c>
      <c r="AY92" s="14">
        <v>686</v>
      </c>
      <c r="AZ92" s="14">
        <v>414</v>
      </c>
      <c r="BA92" s="14">
        <v>697</v>
      </c>
      <c r="BB92" s="14">
        <v>5</v>
      </c>
      <c r="BC92" s="14">
        <v>689</v>
      </c>
      <c r="BD92" s="14">
        <v>506</v>
      </c>
      <c r="BE92" s="14">
        <v>711</v>
      </c>
      <c r="BF92" s="14">
        <v>746</v>
      </c>
      <c r="BG92" s="87"/>
      <c r="BH92"/>
      <c r="BI92"/>
      <c r="BJ92"/>
      <c r="BK92"/>
      <c r="BL92"/>
      <c r="BM92" s="2"/>
      <c r="BN92" s="2"/>
      <c r="BO92" s="2"/>
      <c r="BP92" s="2"/>
    </row>
    <row r="93" spans="1:68" s="7" customFormat="1" ht="15">
      <c r="A93" s="18">
        <v>70424</v>
      </c>
      <c r="B93" s="14" t="s">
        <v>96</v>
      </c>
      <c r="C93" s="16">
        <v>28631</v>
      </c>
      <c r="D93" s="16">
        <v>29742</v>
      </c>
      <c r="E93" s="79">
        <f>D93/D$1</f>
        <v>0.66938242707958229</v>
      </c>
      <c r="F93" s="80">
        <f>C93*E93</f>
        <v>19165.088269715521</v>
      </c>
      <c r="G93" s="81">
        <f>+I93/C93</f>
        <v>8.6305053962488216</v>
      </c>
      <c r="H93" s="15">
        <f>+G93/E93</f>
        <v>12.893235685768531</v>
      </c>
      <c r="I93" s="82">
        <f>10*J93</f>
        <v>247100</v>
      </c>
      <c r="J93" s="82">
        <f>SUM(K93:BG93)</f>
        <v>24710</v>
      </c>
      <c r="K93" s="83">
        <v>90</v>
      </c>
      <c r="L93" s="83">
        <v>71</v>
      </c>
      <c r="M93" s="83">
        <v>83</v>
      </c>
      <c r="N93" s="82"/>
      <c r="O93" s="82">
        <v>175</v>
      </c>
      <c r="P93" s="82">
        <v>217</v>
      </c>
      <c r="Q93" s="82">
        <v>191</v>
      </c>
      <c r="R93" s="82">
        <v>265</v>
      </c>
      <c r="S93" s="82">
        <v>344</v>
      </c>
      <c r="T93" s="82">
        <v>3</v>
      </c>
      <c r="U93" s="82">
        <v>496</v>
      </c>
      <c r="V93" s="82">
        <v>247</v>
      </c>
      <c r="W93" s="82">
        <v>448</v>
      </c>
      <c r="X93" s="82">
        <v>2</v>
      </c>
      <c r="Y93" s="82">
        <v>109</v>
      </c>
      <c r="Z93" s="82">
        <v>516</v>
      </c>
      <c r="AA93" s="82">
        <v>686</v>
      </c>
      <c r="AB93" s="82">
        <v>240</v>
      </c>
      <c r="AC93" s="82">
        <v>607</v>
      </c>
      <c r="AD93" s="82">
        <v>1</v>
      </c>
      <c r="AE93" s="82">
        <v>175</v>
      </c>
      <c r="AF93" s="84">
        <v>175</v>
      </c>
      <c r="AG93" s="85">
        <v>1829</v>
      </c>
      <c r="AH93" s="14">
        <v>441</v>
      </c>
      <c r="AI93" s="14">
        <v>642</v>
      </c>
      <c r="AJ93" s="14">
        <v>7</v>
      </c>
      <c r="AK93" s="14">
        <v>1045</v>
      </c>
      <c r="AL93" s="14">
        <v>31</v>
      </c>
      <c r="AM93" s="14">
        <v>1221</v>
      </c>
      <c r="AN93" s="86">
        <v>693</v>
      </c>
      <c r="AO93" s="86">
        <v>245</v>
      </c>
      <c r="AP93" s="14">
        <v>3</v>
      </c>
      <c r="AQ93" s="14">
        <v>778</v>
      </c>
      <c r="AR93" s="14">
        <v>651</v>
      </c>
      <c r="AS93" s="14">
        <v>696</v>
      </c>
      <c r="AT93" s="14">
        <v>711</v>
      </c>
      <c r="AU93" s="14">
        <v>737</v>
      </c>
      <c r="AV93" s="14">
        <v>12</v>
      </c>
      <c r="AW93" s="14">
        <v>941</v>
      </c>
      <c r="AX93" s="14">
        <v>744</v>
      </c>
      <c r="AY93" s="14">
        <v>823</v>
      </c>
      <c r="AZ93" s="14">
        <v>642</v>
      </c>
      <c r="BA93" s="14">
        <v>851</v>
      </c>
      <c r="BB93" s="14">
        <v>26</v>
      </c>
      <c r="BC93" s="14">
        <v>1468</v>
      </c>
      <c r="BD93" s="14">
        <v>1345</v>
      </c>
      <c r="BE93" s="14">
        <v>1377</v>
      </c>
      <c r="BF93" s="14">
        <v>1610</v>
      </c>
      <c r="BG93" s="87"/>
      <c r="BH93"/>
      <c r="BI93"/>
      <c r="BJ93"/>
      <c r="BK93"/>
      <c r="BL93"/>
      <c r="BM93" s="3"/>
      <c r="BN93" s="3"/>
      <c r="BO93" s="3"/>
      <c r="BP93" s="3"/>
    </row>
    <row r="94" spans="1:68" s="1" customFormat="1" ht="15">
      <c r="A94" s="18">
        <v>80314</v>
      </c>
      <c r="B94" s="14" t="s">
        <v>160</v>
      </c>
      <c r="C94" s="16">
        <v>121482</v>
      </c>
      <c r="D94" s="16">
        <v>49021</v>
      </c>
      <c r="E94" s="79">
        <f>D94/D$1</f>
        <v>1.1032814187972633</v>
      </c>
      <c r="F94" s="80">
        <f>C94*E94</f>
        <v>134028.83331832913</v>
      </c>
      <c r="G94" s="81">
        <f>+I94/C94</f>
        <v>14.130076883818179</v>
      </c>
      <c r="H94" s="15">
        <f>+G94/E94</f>
        <v>12.807318824622291</v>
      </c>
      <c r="I94" s="82">
        <f>10*J94</f>
        <v>1716550</v>
      </c>
      <c r="J94" s="82">
        <f>SUM(K94:BG94)</f>
        <v>171655</v>
      </c>
      <c r="K94" s="83">
        <v>599</v>
      </c>
      <c r="L94" s="83">
        <v>886</v>
      </c>
      <c r="M94" s="83">
        <v>1256</v>
      </c>
      <c r="N94" s="82">
        <v>361</v>
      </c>
      <c r="O94" s="82">
        <v>1953</v>
      </c>
      <c r="P94" s="82">
        <v>1749</v>
      </c>
      <c r="Q94" s="82">
        <v>1915</v>
      </c>
      <c r="R94" s="82">
        <v>1892</v>
      </c>
      <c r="S94" s="82">
        <v>1822</v>
      </c>
      <c r="T94" s="82">
        <v>551</v>
      </c>
      <c r="U94" s="82">
        <v>3309</v>
      </c>
      <c r="V94" s="82">
        <v>2417</v>
      </c>
      <c r="W94" s="82">
        <v>3497</v>
      </c>
      <c r="X94" s="82">
        <v>689</v>
      </c>
      <c r="Y94" s="82">
        <v>3710</v>
      </c>
      <c r="Z94" s="82">
        <v>3280</v>
      </c>
      <c r="AA94" s="82">
        <v>3202</v>
      </c>
      <c r="AB94" s="82">
        <v>2738</v>
      </c>
      <c r="AC94" s="82">
        <v>3302</v>
      </c>
      <c r="AD94" s="82">
        <v>1114</v>
      </c>
      <c r="AE94" s="82">
        <v>5464</v>
      </c>
      <c r="AF94" s="84">
        <v>4299</v>
      </c>
      <c r="AG94" s="85">
        <v>3175</v>
      </c>
      <c r="AH94" s="14">
        <v>4593</v>
      </c>
      <c r="AI94" s="14">
        <v>4207</v>
      </c>
      <c r="AJ94" s="14">
        <v>1220</v>
      </c>
      <c r="AK94" s="14">
        <v>6584</v>
      </c>
      <c r="AL94" s="14">
        <v>4981</v>
      </c>
      <c r="AM94" s="14">
        <v>4117</v>
      </c>
      <c r="AN94" s="86">
        <v>3165</v>
      </c>
      <c r="AO94" s="86">
        <v>3795</v>
      </c>
      <c r="AP94" s="14">
        <v>766</v>
      </c>
      <c r="AQ94" s="14">
        <v>4278</v>
      </c>
      <c r="AR94" s="14">
        <v>4224</v>
      </c>
      <c r="AS94" s="14">
        <v>4461</v>
      </c>
      <c r="AT94" s="14">
        <v>4991</v>
      </c>
      <c r="AU94" s="14">
        <v>4485</v>
      </c>
      <c r="AV94" s="14">
        <v>816</v>
      </c>
      <c r="AW94" s="14">
        <v>5504</v>
      </c>
      <c r="AX94" s="14">
        <v>5334</v>
      </c>
      <c r="AY94" s="14">
        <v>5321</v>
      </c>
      <c r="AZ94" s="14">
        <v>5943</v>
      </c>
      <c r="BA94" s="14">
        <v>5444</v>
      </c>
      <c r="BB94" s="14">
        <v>1079</v>
      </c>
      <c r="BC94" s="14">
        <v>7167</v>
      </c>
      <c r="BD94" s="14">
        <v>7199</v>
      </c>
      <c r="BE94" s="14">
        <v>9090</v>
      </c>
      <c r="BF94" s="14">
        <v>9711</v>
      </c>
      <c r="BG94" s="87"/>
      <c r="BH94"/>
      <c r="BI94"/>
      <c r="BJ94"/>
      <c r="BK94"/>
      <c r="BL94"/>
    </row>
    <row r="95" spans="1:68" s="5" customFormat="1" ht="13.5" customHeight="1">
      <c r="A95" s="18">
        <v>80276</v>
      </c>
      <c r="B95" s="14" t="s">
        <v>24</v>
      </c>
      <c r="C95" s="16">
        <v>10761</v>
      </c>
      <c r="D95" s="16">
        <v>38985</v>
      </c>
      <c r="E95" s="79">
        <f>D95/D$1</f>
        <v>0.87740817428880091</v>
      </c>
      <c r="F95" s="80">
        <f>C95*E95</f>
        <v>9441.7893635217861</v>
      </c>
      <c r="G95" s="81">
        <f>+I95/C95</f>
        <v>11.191339094879657</v>
      </c>
      <c r="H95" s="15">
        <f>+G95/E95</f>
        <v>12.754997528887852</v>
      </c>
      <c r="I95" s="82">
        <f>10*J95</f>
        <v>120430</v>
      </c>
      <c r="J95" s="82">
        <f>SUM(K95:BG95)</f>
        <v>12043</v>
      </c>
      <c r="K95" s="83">
        <v>23</v>
      </c>
      <c r="L95" s="83">
        <v>98</v>
      </c>
      <c r="M95" s="83">
        <v>88</v>
      </c>
      <c r="N95" s="82">
        <v>26</v>
      </c>
      <c r="O95" s="82">
        <v>116</v>
      </c>
      <c r="P95" s="82">
        <v>49</v>
      </c>
      <c r="Q95" s="82">
        <v>233</v>
      </c>
      <c r="R95" s="82">
        <v>111</v>
      </c>
      <c r="S95" s="82">
        <v>202</v>
      </c>
      <c r="T95" s="82">
        <v>60</v>
      </c>
      <c r="U95" s="82">
        <v>212</v>
      </c>
      <c r="V95" s="82">
        <v>230</v>
      </c>
      <c r="W95" s="82">
        <v>335</v>
      </c>
      <c r="X95" s="82">
        <v>10</v>
      </c>
      <c r="Y95" s="82">
        <v>343</v>
      </c>
      <c r="Z95" s="82">
        <v>274</v>
      </c>
      <c r="AA95" s="82">
        <v>319</v>
      </c>
      <c r="AB95" s="82">
        <v>241</v>
      </c>
      <c r="AC95" s="82">
        <v>293</v>
      </c>
      <c r="AD95" s="82">
        <v>157</v>
      </c>
      <c r="AE95" s="82">
        <v>484</v>
      </c>
      <c r="AF95" s="84">
        <v>344</v>
      </c>
      <c r="AG95" s="85">
        <v>286</v>
      </c>
      <c r="AH95" s="14">
        <v>119</v>
      </c>
      <c r="AI95" s="14">
        <v>277</v>
      </c>
      <c r="AJ95" s="14">
        <v>128</v>
      </c>
      <c r="AK95" s="14">
        <v>409</v>
      </c>
      <c r="AL95" s="14">
        <v>415</v>
      </c>
      <c r="AM95" s="14">
        <v>304</v>
      </c>
      <c r="AN95" s="86">
        <v>298</v>
      </c>
      <c r="AO95" s="86">
        <v>305</v>
      </c>
      <c r="AP95" s="14">
        <v>48</v>
      </c>
      <c r="AQ95" s="14">
        <v>287</v>
      </c>
      <c r="AR95" s="14">
        <v>237</v>
      </c>
      <c r="AS95" s="14">
        <v>332</v>
      </c>
      <c r="AT95" s="14">
        <v>285</v>
      </c>
      <c r="AU95" s="14">
        <v>299</v>
      </c>
      <c r="AV95" s="14">
        <v>70</v>
      </c>
      <c r="AW95" s="14">
        <v>337</v>
      </c>
      <c r="AX95" s="14">
        <v>373</v>
      </c>
      <c r="AY95" s="14">
        <v>445</v>
      </c>
      <c r="AZ95" s="14">
        <v>396</v>
      </c>
      <c r="BA95" s="14">
        <v>298</v>
      </c>
      <c r="BB95" s="14">
        <v>106</v>
      </c>
      <c r="BC95" s="14">
        <v>401</v>
      </c>
      <c r="BD95" s="14">
        <v>477</v>
      </c>
      <c r="BE95" s="14">
        <v>496</v>
      </c>
      <c r="BF95" s="14">
        <v>367</v>
      </c>
      <c r="BG95" s="87"/>
      <c r="BH95"/>
      <c r="BI95"/>
      <c r="BJ95"/>
      <c r="BK95"/>
      <c r="BL95"/>
      <c r="BM95" s="1"/>
      <c r="BN95" s="1"/>
      <c r="BO95" s="1"/>
      <c r="BP95" s="1"/>
    </row>
    <row r="96" spans="1:68" s="7" customFormat="1" ht="15">
      <c r="A96" s="18">
        <v>70955</v>
      </c>
      <c r="B96" s="14" t="s">
        <v>43</v>
      </c>
      <c r="C96" s="16">
        <v>28493</v>
      </c>
      <c r="D96" s="16">
        <v>33455</v>
      </c>
      <c r="E96" s="79">
        <f>D96/D$1</f>
        <v>0.75294832553114877</v>
      </c>
      <c r="F96" s="80">
        <f>C96*E96</f>
        <v>21453.75663935902</v>
      </c>
      <c r="G96" s="81">
        <f>+I96/C96</f>
        <v>9.5809497069455656</v>
      </c>
      <c r="H96" s="15">
        <f>+G96/E96</f>
        <v>12.724578011627719</v>
      </c>
      <c r="I96" s="82">
        <f>10*J96</f>
        <v>272990</v>
      </c>
      <c r="J96" s="82">
        <f>SUM(K96:BG96)</f>
        <v>27299</v>
      </c>
      <c r="K96" s="83">
        <v>81</v>
      </c>
      <c r="L96" s="83">
        <v>191</v>
      </c>
      <c r="M96" s="83">
        <v>218</v>
      </c>
      <c r="N96" s="82">
        <v>75</v>
      </c>
      <c r="O96" s="82">
        <v>344</v>
      </c>
      <c r="P96" s="82">
        <v>289</v>
      </c>
      <c r="Q96" s="82">
        <v>178</v>
      </c>
      <c r="R96" s="82">
        <v>354</v>
      </c>
      <c r="S96" s="82">
        <v>458</v>
      </c>
      <c r="T96" s="82">
        <v>132</v>
      </c>
      <c r="U96" s="82">
        <v>623</v>
      </c>
      <c r="V96" s="82">
        <v>375</v>
      </c>
      <c r="W96" s="82">
        <v>455</v>
      </c>
      <c r="X96" s="82">
        <v>73</v>
      </c>
      <c r="Y96" s="82">
        <v>589</v>
      </c>
      <c r="Z96" s="82">
        <v>550</v>
      </c>
      <c r="AA96" s="82">
        <v>259</v>
      </c>
      <c r="AB96" s="82">
        <v>512</v>
      </c>
      <c r="AC96" s="82">
        <v>492</v>
      </c>
      <c r="AD96" s="82">
        <v>182</v>
      </c>
      <c r="AE96" s="82">
        <v>898</v>
      </c>
      <c r="AF96" s="84">
        <v>794</v>
      </c>
      <c r="AG96" s="85">
        <v>582</v>
      </c>
      <c r="AH96" s="14">
        <v>953</v>
      </c>
      <c r="AI96" s="14">
        <v>603</v>
      </c>
      <c r="AJ96" s="14">
        <v>261</v>
      </c>
      <c r="AK96" s="14">
        <v>918</v>
      </c>
      <c r="AL96" s="14">
        <v>822</v>
      </c>
      <c r="AM96" s="14">
        <v>640</v>
      </c>
      <c r="AN96" s="86">
        <v>702</v>
      </c>
      <c r="AO96" s="86">
        <v>406</v>
      </c>
      <c r="AP96" s="14">
        <v>182</v>
      </c>
      <c r="AQ96" s="14">
        <v>561</v>
      </c>
      <c r="AR96" s="14">
        <v>835</v>
      </c>
      <c r="AS96" s="14">
        <v>729</v>
      </c>
      <c r="AT96" s="14">
        <v>669</v>
      </c>
      <c r="AU96" s="14">
        <v>667</v>
      </c>
      <c r="AV96" s="14">
        <v>155</v>
      </c>
      <c r="AW96" s="14">
        <v>875</v>
      </c>
      <c r="AX96" s="14">
        <v>756</v>
      </c>
      <c r="AY96" s="14">
        <v>872</v>
      </c>
      <c r="AZ96" s="14">
        <v>825</v>
      </c>
      <c r="BA96" s="14">
        <v>1002</v>
      </c>
      <c r="BB96" s="14">
        <v>233</v>
      </c>
      <c r="BC96" s="14">
        <v>1250</v>
      </c>
      <c r="BD96" s="14">
        <v>1120</v>
      </c>
      <c r="BE96" s="14">
        <v>1179</v>
      </c>
      <c r="BF96" s="14">
        <v>1380</v>
      </c>
      <c r="BG96" s="87"/>
      <c r="BH96"/>
      <c r="BI96"/>
      <c r="BJ96"/>
      <c r="BK96"/>
      <c r="BL96"/>
    </row>
    <row r="97" spans="1:68" s="1" customFormat="1" ht="15">
      <c r="A97" s="18">
        <v>80390</v>
      </c>
      <c r="B97" s="14" t="s">
        <v>17</v>
      </c>
      <c r="C97" s="16">
        <v>15822</v>
      </c>
      <c r="D97" s="16">
        <v>35687</v>
      </c>
      <c r="E97" s="79">
        <f>D97/D$1</f>
        <v>0.80318239106949951</v>
      </c>
      <c r="F97" s="80">
        <f>C97*E97</f>
        <v>12707.95179150162</v>
      </c>
      <c r="G97" s="81">
        <f>+I97/C97</f>
        <v>10.131462520541019</v>
      </c>
      <c r="H97" s="15">
        <f>+G97/E97</f>
        <v>12.614149205948344</v>
      </c>
      <c r="I97" s="82">
        <f>10*J97</f>
        <v>160300</v>
      </c>
      <c r="J97" s="82">
        <f>SUM(K97:BG97)</f>
        <v>16030</v>
      </c>
      <c r="K97" s="83">
        <v>64</v>
      </c>
      <c r="L97" s="83">
        <v>69</v>
      </c>
      <c r="M97" s="83">
        <v>131</v>
      </c>
      <c r="N97" s="82">
        <v>45</v>
      </c>
      <c r="O97" s="82">
        <v>132</v>
      </c>
      <c r="P97" s="82">
        <v>109</v>
      </c>
      <c r="Q97" s="82">
        <v>179</v>
      </c>
      <c r="R97" s="82">
        <v>247</v>
      </c>
      <c r="S97" s="82">
        <v>230</v>
      </c>
      <c r="T97" s="82">
        <v>98</v>
      </c>
      <c r="U97" s="82">
        <v>289</v>
      </c>
      <c r="V97" s="82">
        <v>194</v>
      </c>
      <c r="W97" s="82">
        <v>242</v>
      </c>
      <c r="X97" s="82">
        <v>110</v>
      </c>
      <c r="Y97" s="82">
        <v>301</v>
      </c>
      <c r="Z97" s="82">
        <v>185</v>
      </c>
      <c r="AA97" s="82">
        <v>227</v>
      </c>
      <c r="AB97" s="82">
        <v>309</v>
      </c>
      <c r="AC97" s="82">
        <v>312</v>
      </c>
      <c r="AD97" s="82">
        <v>113</v>
      </c>
      <c r="AE97" s="82">
        <v>482</v>
      </c>
      <c r="AF97" s="84">
        <v>398</v>
      </c>
      <c r="AG97" s="85">
        <v>330</v>
      </c>
      <c r="AH97" s="14">
        <v>94</v>
      </c>
      <c r="AI97" s="14">
        <v>452</v>
      </c>
      <c r="AJ97" s="14">
        <v>136</v>
      </c>
      <c r="AK97" s="14">
        <v>482</v>
      </c>
      <c r="AL97" s="14">
        <v>296</v>
      </c>
      <c r="AM97" s="14">
        <v>497</v>
      </c>
      <c r="AN97" s="86">
        <v>463</v>
      </c>
      <c r="AO97" s="86">
        <v>200</v>
      </c>
      <c r="AP97" s="14">
        <v>112</v>
      </c>
      <c r="AQ97" s="14">
        <v>430</v>
      </c>
      <c r="AR97" s="14">
        <v>472</v>
      </c>
      <c r="AS97" s="14">
        <v>660</v>
      </c>
      <c r="AT97" s="14">
        <v>522</v>
      </c>
      <c r="AU97" s="14">
        <v>492</v>
      </c>
      <c r="AV97" s="14">
        <v>87</v>
      </c>
      <c r="AW97" s="14">
        <v>647</v>
      </c>
      <c r="AX97" s="14">
        <v>534</v>
      </c>
      <c r="AY97" s="14">
        <v>606</v>
      </c>
      <c r="AZ97" s="14">
        <v>609</v>
      </c>
      <c r="BA97" s="14">
        <v>452</v>
      </c>
      <c r="BB97" s="14">
        <v>159</v>
      </c>
      <c r="BC97" s="14">
        <v>622</v>
      </c>
      <c r="BD97" s="14">
        <v>783</v>
      </c>
      <c r="BE97" s="14">
        <v>653</v>
      </c>
      <c r="BF97" s="14">
        <v>774</v>
      </c>
      <c r="BG97" s="87"/>
      <c r="BH97"/>
      <c r="BI97"/>
      <c r="BJ97"/>
      <c r="BK97"/>
      <c r="BL97"/>
    </row>
    <row r="98" spans="1:68" s="7" customFormat="1" ht="15">
      <c r="A98" s="18">
        <v>71013</v>
      </c>
      <c r="B98" s="14" t="s">
        <v>79</v>
      </c>
      <c r="C98" s="16">
        <v>10899</v>
      </c>
      <c r="D98" s="16">
        <v>31613</v>
      </c>
      <c r="E98" s="79">
        <f>D98/D$1</f>
        <v>0.71149171768095065</v>
      </c>
      <c r="F98" s="80">
        <f>C98*E98</f>
        <v>7754.5482310046809</v>
      </c>
      <c r="G98" s="81">
        <f>+I98/C98</f>
        <v>8.9384347187815401</v>
      </c>
      <c r="H98" s="15">
        <f>+G98/E98</f>
        <v>12.562949780941429</v>
      </c>
      <c r="I98" s="82">
        <f>10*J98</f>
        <v>97420</v>
      </c>
      <c r="J98" s="82">
        <f>SUM(K98:BG98)</f>
        <v>9742</v>
      </c>
      <c r="K98" s="83">
        <v>30</v>
      </c>
      <c r="L98" s="83">
        <v>32</v>
      </c>
      <c r="M98" s="83">
        <v>81</v>
      </c>
      <c r="N98" s="82">
        <v>23</v>
      </c>
      <c r="O98" s="82">
        <v>71</v>
      </c>
      <c r="P98" s="82">
        <v>121</v>
      </c>
      <c r="Q98" s="82">
        <v>54</v>
      </c>
      <c r="R98" s="82">
        <v>191</v>
      </c>
      <c r="S98" s="82">
        <v>127</v>
      </c>
      <c r="T98" s="82">
        <v>80</v>
      </c>
      <c r="U98" s="82">
        <v>94</v>
      </c>
      <c r="V98" s="82">
        <v>167</v>
      </c>
      <c r="W98" s="82">
        <v>222</v>
      </c>
      <c r="X98" s="82">
        <v>75</v>
      </c>
      <c r="Y98" s="82">
        <v>143</v>
      </c>
      <c r="Z98" s="82">
        <v>189</v>
      </c>
      <c r="AA98" s="82">
        <v>307</v>
      </c>
      <c r="AB98" s="82">
        <v>225</v>
      </c>
      <c r="AC98" s="82">
        <v>318</v>
      </c>
      <c r="AD98" s="82">
        <v>122</v>
      </c>
      <c r="AE98" s="82">
        <v>314</v>
      </c>
      <c r="AF98" s="84">
        <v>371</v>
      </c>
      <c r="AG98" s="85">
        <v>325</v>
      </c>
      <c r="AH98" s="14">
        <v>33</v>
      </c>
      <c r="AI98" s="14">
        <v>367</v>
      </c>
      <c r="AJ98" s="14">
        <v>132</v>
      </c>
      <c r="AK98" s="14">
        <v>338</v>
      </c>
      <c r="AL98" s="14">
        <v>387</v>
      </c>
      <c r="AM98" s="14">
        <v>299</v>
      </c>
      <c r="AN98" s="86">
        <v>246</v>
      </c>
      <c r="AO98" s="86">
        <v>272</v>
      </c>
      <c r="AP98" s="14">
        <v>100</v>
      </c>
      <c r="AQ98" s="14">
        <v>124</v>
      </c>
      <c r="AR98" s="14">
        <v>237</v>
      </c>
      <c r="AS98" s="14">
        <v>268</v>
      </c>
      <c r="AT98" s="14">
        <v>236</v>
      </c>
      <c r="AU98" s="14">
        <v>257</v>
      </c>
      <c r="AV98" s="14">
        <v>79</v>
      </c>
      <c r="AW98" s="14">
        <v>266</v>
      </c>
      <c r="AX98" s="14">
        <v>234</v>
      </c>
      <c r="AY98" s="14">
        <v>308</v>
      </c>
      <c r="AZ98" s="14">
        <v>262</v>
      </c>
      <c r="BA98" s="14">
        <v>260</v>
      </c>
      <c r="BB98" s="14">
        <v>90</v>
      </c>
      <c r="BC98" s="14">
        <v>139</v>
      </c>
      <c r="BD98" s="14">
        <v>421</v>
      </c>
      <c r="BE98" s="14">
        <v>246</v>
      </c>
      <c r="BF98" s="14">
        <v>459</v>
      </c>
      <c r="BG98" s="87"/>
      <c r="BH98"/>
      <c r="BI98"/>
      <c r="BJ98"/>
      <c r="BK98"/>
      <c r="BL98"/>
    </row>
    <row r="99" spans="1:68" s="1" customFormat="1" ht="13.5" customHeight="1">
      <c r="A99" s="18">
        <v>71242</v>
      </c>
      <c r="B99" s="14" t="s">
        <v>167</v>
      </c>
      <c r="C99" s="16">
        <v>112558</v>
      </c>
      <c r="D99" s="16">
        <v>38048</v>
      </c>
      <c r="E99" s="79">
        <f>D99/D$1</f>
        <v>0.85631976953546995</v>
      </c>
      <c r="F99" s="80">
        <f>C99*E99</f>
        <v>96385.640619373429</v>
      </c>
      <c r="G99" s="81">
        <f>+I99/C99</f>
        <v>10.749036052524032</v>
      </c>
      <c r="H99" s="15">
        <f>+G99/E99</f>
        <v>12.55259592845216</v>
      </c>
      <c r="I99" s="82">
        <f>10*J99</f>
        <v>1209890</v>
      </c>
      <c r="J99" s="82">
        <f>SUM(K99:BG99)</f>
        <v>120989</v>
      </c>
      <c r="K99" s="83">
        <v>490</v>
      </c>
      <c r="L99" s="83">
        <v>752</v>
      </c>
      <c r="M99" s="83">
        <v>901</v>
      </c>
      <c r="N99" s="82">
        <v>402</v>
      </c>
      <c r="O99" s="82">
        <v>1524</v>
      </c>
      <c r="P99" s="82">
        <v>1223</v>
      </c>
      <c r="Q99" s="82">
        <v>1088</v>
      </c>
      <c r="R99" s="82">
        <v>1343</v>
      </c>
      <c r="S99" s="82">
        <v>1715</v>
      </c>
      <c r="T99" s="82">
        <v>789</v>
      </c>
      <c r="U99" s="82">
        <v>2393</v>
      </c>
      <c r="V99" s="82">
        <v>2270</v>
      </c>
      <c r="W99" s="82">
        <v>2397</v>
      </c>
      <c r="X99" s="82">
        <v>585</v>
      </c>
      <c r="Y99" s="82">
        <v>2469</v>
      </c>
      <c r="Z99" s="82">
        <v>2450</v>
      </c>
      <c r="AA99" s="82">
        <v>2232</v>
      </c>
      <c r="AB99" s="82">
        <v>1876</v>
      </c>
      <c r="AC99" s="82">
        <v>2503</v>
      </c>
      <c r="AD99" s="82">
        <v>1294</v>
      </c>
      <c r="AE99" s="82">
        <v>4010</v>
      </c>
      <c r="AF99" s="84">
        <v>3673</v>
      </c>
      <c r="AG99" s="85">
        <v>2689</v>
      </c>
      <c r="AH99" s="14">
        <v>2127</v>
      </c>
      <c r="AI99" s="14">
        <v>3138</v>
      </c>
      <c r="AJ99" s="14">
        <v>1416</v>
      </c>
      <c r="AK99" s="14">
        <v>3966</v>
      </c>
      <c r="AL99" s="14">
        <v>3519</v>
      </c>
      <c r="AM99" s="14">
        <v>2855</v>
      </c>
      <c r="AN99" s="86">
        <v>3913</v>
      </c>
      <c r="AO99" s="86">
        <v>3409</v>
      </c>
      <c r="AP99" s="14">
        <v>969</v>
      </c>
      <c r="AQ99" s="14">
        <v>2580</v>
      </c>
      <c r="AR99" s="14">
        <v>3205</v>
      </c>
      <c r="AS99" s="14">
        <v>3130</v>
      </c>
      <c r="AT99" s="14">
        <v>3383</v>
      </c>
      <c r="AU99" s="14">
        <v>2962</v>
      </c>
      <c r="AV99" s="14">
        <v>1011</v>
      </c>
      <c r="AW99" s="14">
        <v>3632</v>
      </c>
      <c r="AX99" s="14">
        <v>3263</v>
      </c>
      <c r="AY99" s="14">
        <v>3871</v>
      </c>
      <c r="AZ99" s="14">
        <v>3396</v>
      </c>
      <c r="BA99" s="14">
        <v>3960</v>
      </c>
      <c r="BB99" s="14">
        <v>1267</v>
      </c>
      <c r="BC99" s="14">
        <v>4485</v>
      </c>
      <c r="BD99" s="14">
        <v>4399</v>
      </c>
      <c r="BE99" s="14">
        <v>4784</v>
      </c>
      <c r="BF99" s="14">
        <v>5281</v>
      </c>
      <c r="BG99" s="87"/>
      <c r="BH99"/>
      <c r="BI99"/>
      <c r="BJ99"/>
      <c r="BK99"/>
      <c r="BL99"/>
      <c r="BM99"/>
      <c r="BN99"/>
      <c r="BO99"/>
      <c r="BP99"/>
    </row>
    <row r="100" spans="1:68" s="7" customFormat="1" ht="15">
      <c r="A100" s="18">
        <v>70157</v>
      </c>
      <c r="B100" s="16" t="s">
        <v>155</v>
      </c>
      <c r="C100" s="16">
        <v>171861</v>
      </c>
      <c r="D100" s="16">
        <v>51655</v>
      </c>
      <c r="E100" s="79">
        <f>D100/D$1</f>
        <v>1.1625630176449406</v>
      </c>
      <c r="F100" s="80">
        <f>C100*E100</f>
        <v>199799.24277547715</v>
      </c>
      <c r="G100" s="81">
        <f>+I100/C100</f>
        <v>14.537853265138688</v>
      </c>
      <c r="H100" s="15">
        <f>+G100/E100</f>
        <v>12.505002347820001</v>
      </c>
      <c r="I100" s="82">
        <f>10*J100</f>
        <v>2498490</v>
      </c>
      <c r="J100" s="82">
        <f>SUM(K100:BG100)</f>
        <v>249849</v>
      </c>
      <c r="K100" s="83">
        <v>1260</v>
      </c>
      <c r="L100" s="83">
        <v>1630</v>
      </c>
      <c r="M100" s="83">
        <v>1781</v>
      </c>
      <c r="N100" s="82">
        <v>1114</v>
      </c>
      <c r="O100" s="82">
        <v>3037</v>
      </c>
      <c r="P100" s="82">
        <v>2464</v>
      </c>
      <c r="Q100" s="82">
        <v>2946</v>
      </c>
      <c r="R100" s="82">
        <v>3160</v>
      </c>
      <c r="S100" s="82">
        <v>2852</v>
      </c>
      <c r="T100" s="82">
        <v>1896</v>
      </c>
      <c r="U100" s="82">
        <v>4209</v>
      </c>
      <c r="V100" s="82">
        <v>3958</v>
      </c>
      <c r="W100" s="82">
        <v>5000</v>
      </c>
      <c r="X100" s="82">
        <v>2080</v>
      </c>
      <c r="Y100" s="82">
        <v>5505</v>
      </c>
      <c r="Z100" s="82">
        <v>4971</v>
      </c>
      <c r="AA100" s="82">
        <v>4180</v>
      </c>
      <c r="AB100" s="82">
        <v>4264</v>
      </c>
      <c r="AC100" s="82">
        <v>3877</v>
      </c>
      <c r="AD100" s="82">
        <v>2790</v>
      </c>
      <c r="AE100" s="82">
        <v>7385</v>
      </c>
      <c r="AF100" s="84">
        <v>6949</v>
      </c>
      <c r="AG100" s="85">
        <v>4550</v>
      </c>
      <c r="AH100" s="14">
        <v>5636</v>
      </c>
      <c r="AI100" s="14">
        <v>5726</v>
      </c>
      <c r="AJ100" s="14">
        <v>3153</v>
      </c>
      <c r="AK100" s="14">
        <v>8154</v>
      </c>
      <c r="AL100" s="14">
        <v>6940</v>
      </c>
      <c r="AM100" s="14">
        <v>6345</v>
      </c>
      <c r="AN100" s="86">
        <v>6665</v>
      </c>
      <c r="AO100" s="86">
        <v>5855</v>
      </c>
      <c r="AP100" s="14">
        <v>1934</v>
      </c>
      <c r="AQ100" s="14">
        <v>5496</v>
      </c>
      <c r="AR100" s="14">
        <v>6030</v>
      </c>
      <c r="AS100" s="14">
        <v>5959</v>
      </c>
      <c r="AT100" s="14">
        <v>7026</v>
      </c>
      <c r="AU100" s="14">
        <v>7099</v>
      </c>
      <c r="AV100" s="14">
        <v>2240</v>
      </c>
      <c r="AW100" s="14">
        <v>7082</v>
      </c>
      <c r="AX100" s="14">
        <v>6684</v>
      </c>
      <c r="AY100" s="14">
        <v>7117</v>
      </c>
      <c r="AZ100" s="14">
        <v>8273</v>
      </c>
      <c r="BA100" s="14">
        <v>8649</v>
      </c>
      <c r="BB100" s="14">
        <v>3169</v>
      </c>
      <c r="BC100" s="14">
        <v>9140</v>
      </c>
      <c r="BD100" s="14">
        <v>9201</v>
      </c>
      <c r="BE100" s="14">
        <v>10984</v>
      </c>
      <c r="BF100" s="14">
        <v>13434</v>
      </c>
      <c r="BG100" s="87"/>
      <c r="BH100"/>
      <c r="BI100"/>
      <c r="BJ100"/>
      <c r="BK100"/>
      <c r="BL100"/>
    </row>
    <row r="101" spans="1:68" s="4" customFormat="1" ht="13.5" customHeight="1">
      <c r="A101" s="18">
        <v>80136</v>
      </c>
      <c r="B101" s="14" t="s">
        <v>16</v>
      </c>
      <c r="C101" s="16">
        <v>25596</v>
      </c>
      <c r="D101" s="16">
        <v>35804</v>
      </c>
      <c r="E101" s="79">
        <f>D101/D$1</f>
        <v>0.80581562837594523</v>
      </c>
      <c r="F101" s="80">
        <f>C101*E101</f>
        <v>20625.656823910693</v>
      </c>
      <c r="G101" s="81">
        <f>+I101/C101</f>
        <v>10.024613220815752</v>
      </c>
      <c r="H101" s="15">
        <f>+G101/E101</f>
        <v>12.440331097846205</v>
      </c>
      <c r="I101" s="82">
        <f>10*J101</f>
        <v>256590</v>
      </c>
      <c r="J101" s="82">
        <f>SUM(K101:BG101)</f>
        <v>25659</v>
      </c>
      <c r="K101" s="83">
        <v>98</v>
      </c>
      <c r="L101" s="83">
        <v>146</v>
      </c>
      <c r="M101" s="83">
        <v>142</v>
      </c>
      <c r="N101" s="82">
        <v>129</v>
      </c>
      <c r="O101" s="82">
        <v>289</v>
      </c>
      <c r="P101" s="82">
        <v>209</v>
      </c>
      <c r="Q101" s="82">
        <v>269</v>
      </c>
      <c r="R101" s="82">
        <v>292</v>
      </c>
      <c r="S101" s="82">
        <v>336</v>
      </c>
      <c r="T101" s="82">
        <v>165</v>
      </c>
      <c r="U101" s="82">
        <v>438</v>
      </c>
      <c r="V101" s="82">
        <v>295</v>
      </c>
      <c r="W101" s="82">
        <v>483</v>
      </c>
      <c r="X101" s="82">
        <v>226</v>
      </c>
      <c r="Y101" s="82">
        <v>476</v>
      </c>
      <c r="Z101" s="82">
        <v>372</v>
      </c>
      <c r="AA101" s="82">
        <v>570</v>
      </c>
      <c r="AB101" s="82">
        <v>449</v>
      </c>
      <c r="AC101" s="82">
        <v>550</v>
      </c>
      <c r="AD101" s="82">
        <v>270</v>
      </c>
      <c r="AE101" s="82">
        <v>843</v>
      </c>
      <c r="AF101" s="84">
        <v>705</v>
      </c>
      <c r="AG101" s="85">
        <v>502</v>
      </c>
      <c r="AH101" s="14">
        <v>433</v>
      </c>
      <c r="AI101" s="14">
        <v>573</v>
      </c>
      <c r="AJ101" s="14">
        <v>291</v>
      </c>
      <c r="AK101" s="14">
        <v>864</v>
      </c>
      <c r="AL101" s="14">
        <v>731</v>
      </c>
      <c r="AM101" s="14">
        <v>651</v>
      </c>
      <c r="AN101" s="86">
        <v>762</v>
      </c>
      <c r="AO101" s="86">
        <v>693</v>
      </c>
      <c r="AP101" s="14">
        <v>230</v>
      </c>
      <c r="AQ101" s="14">
        <v>731</v>
      </c>
      <c r="AR101" s="14">
        <v>604</v>
      </c>
      <c r="AS101" s="14">
        <v>716</v>
      </c>
      <c r="AT101" s="14">
        <v>806</v>
      </c>
      <c r="AU101" s="14">
        <v>667</v>
      </c>
      <c r="AV101" s="14">
        <v>245</v>
      </c>
      <c r="AW101" s="14">
        <v>963</v>
      </c>
      <c r="AX101" s="14">
        <v>719</v>
      </c>
      <c r="AY101" s="14">
        <v>789</v>
      </c>
      <c r="AZ101" s="14">
        <v>769</v>
      </c>
      <c r="BA101" s="14">
        <v>710</v>
      </c>
      <c r="BB101" s="14">
        <v>321</v>
      </c>
      <c r="BC101" s="14">
        <v>920</v>
      </c>
      <c r="BD101" s="14">
        <v>1072</v>
      </c>
      <c r="BE101" s="14">
        <v>1128</v>
      </c>
      <c r="BF101" s="14">
        <v>1017</v>
      </c>
      <c r="BG101" s="87"/>
      <c r="BH101"/>
      <c r="BI101"/>
      <c r="BJ101"/>
      <c r="BK101"/>
      <c r="BL101"/>
      <c r="BM101" s="1"/>
      <c r="BN101" s="1"/>
      <c r="BO101" s="1"/>
      <c r="BP101" s="1"/>
    </row>
    <row r="102" spans="1:68" s="1" customFormat="1" ht="15">
      <c r="A102" s="18">
        <v>80403</v>
      </c>
      <c r="B102" s="14" t="s">
        <v>178</v>
      </c>
      <c r="C102" s="16">
        <v>77667</v>
      </c>
      <c r="D102" s="16">
        <v>40864</v>
      </c>
      <c r="E102" s="79">
        <f>D102/D$1</f>
        <v>0.91969751530428523</v>
      </c>
      <c r="F102" s="80">
        <f>C102*E102</f>
        <v>71430.146921137915</v>
      </c>
      <c r="G102" s="81">
        <f>+I102/C102</f>
        <v>11.439350045707958</v>
      </c>
      <c r="H102" s="15">
        <f>+G102/E102</f>
        <v>12.438165652674627</v>
      </c>
      <c r="I102" s="82">
        <f>10*J102</f>
        <v>888460</v>
      </c>
      <c r="J102" s="82">
        <f>SUM(K102:BG102)</f>
        <v>88846</v>
      </c>
      <c r="K102" s="83">
        <v>234</v>
      </c>
      <c r="L102" s="83">
        <v>474</v>
      </c>
      <c r="M102" s="83">
        <v>583</v>
      </c>
      <c r="N102" s="82">
        <v>311</v>
      </c>
      <c r="O102" s="82">
        <v>840</v>
      </c>
      <c r="P102" s="82">
        <v>848</v>
      </c>
      <c r="Q102" s="82">
        <v>944</v>
      </c>
      <c r="R102" s="82">
        <v>1237</v>
      </c>
      <c r="S102" s="82">
        <v>1235</v>
      </c>
      <c r="T102" s="82">
        <v>439</v>
      </c>
      <c r="U102" s="82">
        <v>1635</v>
      </c>
      <c r="V102" s="82">
        <v>1330</v>
      </c>
      <c r="W102" s="82">
        <v>1966</v>
      </c>
      <c r="X102" s="82">
        <v>572</v>
      </c>
      <c r="Y102" s="82">
        <v>1750</v>
      </c>
      <c r="Z102" s="82">
        <v>1898</v>
      </c>
      <c r="AA102" s="82">
        <v>1394</v>
      </c>
      <c r="AB102" s="82">
        <v>1343</v>
      </c>
      <c r="AC102" s="82">
        <v>1307</v>
      </c>
      <c r="AD102" s="82">
        <v>647</v>
      </c>
      <c r="AE102" s="82">
        <v>2226</v>
      </c>
      <c r="AF102" s="84">
        <v>2067</v>
      </c>
      <c r="AG102" s="85">
        <v>1627</v>
      </c>
      <c r="AH102" s="14">
        <v>1724</v>
      </c>
      <c r="AI102" s="14">
        <v>2196</v>
      </c>
      <c r="AJ102" s="14">
        <v>947</v>
      </c>
      <c r="AK102" s="14">
        <v>1944</v>
      </c>
      <c r="AL102" s="14">
        <v>3664</v>
      </c>
      <c r="AM102" s="14">
        <v>2421</v>
      </c>
      <c r="AN102" s="86">
        <v>2775</v>
      </c>
      <c r="AO102" s="86">
        <v>2400</v>
      </c>
      <c r="AP102" s="14">
        <v>379</v>
      </c>
      <c r="AQ102" s="14">
        <v>2462</v>
      </c>
      <c r="AR102" s="14">
        <v>2576</v>
      </c>
      <c r="AS102" s="14">
        <v>2691</v>
      </c>
      <c r="AT102" s="14">
        <v>2618</v>
      </c>
      <c r="AU102" s="14">
        <v>2475</v>
      </c>
      <c r="AV102" s="14">
        <v>669</v>
      </c>
      <c r="AW102" s="14">
        <v>2346</v>
      </c>
      <c r="AX102" s="14">
        <v>2622</v>
      </c>
      <c r="AY102" s="14">
        <v>2935</v>
      </c>
      <c r="AZ102" s="14">
        <v>2852</v>
      </c>
      <c r="BA102" s="14">
        <v>2919</v>
      </c>
      <c r="BB102" s="14">
        <v>567</v>
      </c>
      <c r="BC102" s="14">
        <v>4032</v>
      </c>
      <c r="BD102" s="14">
        <v>3479</v>
      </c>
      <c r="BE102" s="14">
        <v>3920</v>
      </c>
      <c r="BF102" s="14">
        <v>4326</v>
      </c>
      <c r="BG102" s="87"/>
      <c r="BH102"/>
      <c r="BI102"/>
      <c r="BJ102"/>
      <c r="BK102"/>
      <c r="BL102"/>
      <c r="BM102"/>
      <c r="BN102"/>
      <c r="BO102"/>
      <c r="BP102"/>
    </row>
    <row r="103" spans="1:68" s="7" customFormat="1" ht="15">
      <c r="A103" s="18">
        <v>70866</v>
      </c>
      <c r="B103" s="14" t="s">
        <v>42</v>
      </c>
      <c r="C103" s="16">
        <v>15444</v>
      </c>
      <c r="D103" s="16">
        <v>33860</v>
      </c>
      <c r="E103" s="79">
        <f>D103/D$1</f>
        <v>0.76206337774576882</v>
      </c>
      <c r="F103" s="80">
        <f>C103*E103</f>
        <v>11769.306805905653</v>
      </c>
      <c r="G103" s="81">
        <f>+I103/C103</f>
        <v>9.4735819735819735</v>
      </c>
      <c r="H103" s="15">
        <f>+G103/E103</f>
        <v>12.431488312173487</v>
      </c>
      <c r="I103" s="82">
        <f>10*J103</f>
        <v>146310</v>
      </c>
      <c r="J103" s="82">
        <f>SUM(K103:BG103)</f>
        <v>14631</v>
      </c>
      <c r="K103" s="83">
        <v>43</v>
      </c>
      <c r="L103" s="83">
        <v>125</v>
      </c>
      <c r="M103" s="83">
        <v>114</v>
      </c>
      <c r="N103" s="82">
        <v>31</v>
      </c>
      <c r="O103" s="82">
        <v>153</v>
      </c>
      <c r="P103" s="82">
        <v>127</v>
      </c>
      <c r="Q103" s="82">
        <v>104</v>
      </c>
      <c r="R103" s="82">
        <v>173</v>
      </c>
      <c r="S103" s="82">
        <v>194</v>
      </c>
      <c r="T103" s="82">
        <v>61</v>
      </c>
      <c r="U103" s="82">
        <v>276</v>
      </c>
      <c r="V103" s="82">
        <v>169</v>
      </c>
      <c r="W103" s="82">
        <v>356</v>
      </c>
      <c r="X103" s="82">
        <v>31</v>
      </c>
      <c r="Y103" s="82">
        <v>249</v>
      </c>
      <c r="Z103" s="82">
        <v>248</v>
      </c>
      <c r="AA103" s="82">
        <v>368</v>
      </c>
      <c r="AB103" s="82">
        <v>310</v>
      </c>
      <c r="AC103" s="82">
        <v>327</v>
      </c>
      <c r="AD103" s="82">
        <v>146</v>
      </c>
      <c r="AE103" s="82">
        <v>484</v>
      </c>
      <c r="AF103" s="84">
        <v>541</v>
      </c>
      <c r="AG103" s="85">
        <v>352</v>
      </c>
      <c r="AH103" s="14">
        <v>462</v>
      </c>
      <c r="AI103" s="14">
        <v>377</v>
      </c>
      <c r="AJ103" s="14">
        <v>86</v>
      </c>
      <c r="AK103" s="14">
        <v>607</v>
      </c>
      <c r="AL103" s="14">
        <v>363</v>
      </c>
      <c r="AM103" s="14">
        <v>441</v>
      </c>
      <c r="AN103" s="86">
        <v>338</v>
      </c>
      <c r="AO103" s="86">
        <v>354</v>
      </c>
      <c r="AP103" s="14">
        <v>108</v>
      </c>
      <c r="AQ103" s="14">
        <v>268</v>
      </c>
      <c r="AR103" s="14">
        <v>406</v>
      </c>
      <c r="AS103" s="14">
        <v>445</v>
      </c>
      <c r="AT103" s="14">
        <v>384</v>
      </c>
      <c r="AU103" s="14">
        <v>370</v>
      </c>
      <c r="AV103" s="14">
        <v>134</v>
      </c>
      <c r="AW103" s="14">
        <v>438</v>
      </c>
      <c r="AX103" s="14">
        <v>361</v>
      </c>
      <c r="AY103" s="14">
        <v>499</v>
      </c>
      <c r="AZ103" s="14">
        <v>77</v>
      </c>
      <c r="BA103" s="14">
        <v>780</v>
      </c>
      <c r="BB103" s="14">
        <v>168</v>
      </c>
      <c r="BC103" s="14">
        <v>479</v>
      </c>
      <c r="BD103" s="14">
        <v>584</v>
      </c>
      <c r="BE103" s="14">
        <v>624</v>
      </c>
      <c r="BF103" s="14">
        <v>496</v>
      </c>
      <c r="BG103" s="87"/>
      <c r="BH103"/>
      <c r="BI103"/>
      <c r="BJ103"/>
      <c r="BK103"/>
      <c r="BL103"/>
      <c r="BM103" s="1"/>
      <c r="BN103" s="1"/>
      <c r="BO103" s="1"/>
      <c r="BP103" s="1"/>
    </row>
    <row r="104" spans="1:68" s="1" customFormat="1" ht="15">
      <c r="A104" s="18">
        <v>80420</v>
      </c>
      <c r="B104" s="14" t="s">
        <v>37</v>
      </c>
      <c r="C104" s="16">
        <v>65213</v>
      </c>
      <c r="D104" s="16">
        <v>37565</v>
      </c>
      <c r="E104" s="79">
        <f>D104/D$1</f>
        <v>0.84544922578321935</v>
      </c>
      <c r="F104" s="80">
        <f>C104*E104</f>
        <v>55134.280361001081</v>
      </c>
      <c r="G104" s="81">
        <f>+I104/C104</f>
        <v>10.443009829328508</v>
      </c>
      <c r="H104" s="15">
        <f>+G104/E104</f>
        <v>12.352024829940749</v>
      </c>
      <c r="I104" s="82">
        <f>10*J104</f>
        <v>681020</v>
      </c>
      <c r="J104" s="82">
        <f>SUM(K104:BG104)</f>
        <v>68102</v>
      </c>
      <c r="K104" s="83">
        <v>277</v>
      </c>
      <c r="L104" s="83">
        <v>606</v>
      </c>
      <c r="M104" s="83">
        <v>485</v>
      </c>
      <c r="N104" s="82">
        <v>214</v>
      </c>
      <c r="O104" s="82">
        <v>783</v>
      </c>
      <c r="P104" s="82">
        <v>719</v>
      </c>
      <c r="Q104" s="82">
        <v>652</v>
      </c>
      <c r="R104" s="82">
        <v>673</v>
      </c>
      <c r="S104" s="82">
        <v>768</v>
      </c>
      <c r="T104" s="82">
        <v>264</v>
      </c>
      <c r="U104" s="82">
        <v>1224</v>
      </c>
      <c r="V104" s="82">
        <v>778</v>
      </c>
      <c r="W104" s="82">
        <v>911</v>
      </c>
      <c r="X104" s="82">
        <v>631</v>
      </c>
      <c r="Y104" s="82">
        <v>1112</v>
      </c>
      <c r="Z104" s="82">
        <v>1073</v>
      </c>
      <c r="AA104" s="82">
        <v>873</v>
      </c>
      <c r="AB104" s="82">
        <v>1121</v>
      </c>
      <c r="AC104" s="82">
        <v>968</v>
      </c>
      <c r="AD104" s="82">
        <v>633</v>
      </c>
      <c r="AE104" s="82">
        <v>1788</v>
      </c>
      <c r="AF104" s="84">
        <v>1806</v>
      </c>
      <c r="AG104" s="85">
        <v>1333</v>
      </c>
      <c r="AH104" s="14">
        <v>1289</v>
      </c>
      <c r="AI104" s="14">
        <v>1492</v>
      </c>
      <c r="AJ104" s="14">
        <v>920</v>
      </c>
      <c r="AK104" s="14">
        <v>2113</v>
      </c>
      <c r="AL104" s="14">
        <v>1756</v>
      </c>
      <c r="AM104" s="14">
        <v>2314</v>
      </c>
      <c r="AN104" s="86">
        <v>1914</v>
      </c>
      <c r="AO104" s="86">
        <v>1489</v>
      </c>
      <c r="AP104" s="14">
        <v>498</v>
      </c>
      <c r="AQ104" s="14">
        <v>1373</v>
      </c>
      <c r="AR104" s="14">
        <v>2095</v>
      </c>
      <c r="AS104" s="14">
        <v>1903</v>
      </c>
      <c r="AT104" s="14">
        <v>2023</v>
      </c>
      <c r="AU104" s="14">
        <v>2021</v>
      </c>
      <c r="AV104" s="14">
        <v>562</v>
      </c>
      <c r="AW104" s="14">
        <v>2421</v>
      </c>
      <c r="AX104" s="14">
        <v>2433</v>
      </c>
      <c r="AY104" s="14">
        <v>2327</v>
      </c>
      <c r="AZ104" s="14">
        <v>2660</v>
      </c>
      <c r="BA104" s="14">
        <v>1822</v>
      </c>
      <c r="BB104" s="14">
        <v>873</v>
      </c>
      <c r="BC104" s="14">
        <v>2976</v>
      </c>
      <c r="BD104" s="14">
        <v>2434</v>
      </c>
      <c r="BE104" s="14">
        <v>2422</v>
      </c>
      <c r="BF104" s="14">
        <v>4280</v>
      </c>
      <c r="BG104" s="87"/>
      <c r="BH104"/>
      <c r="BI104"/>
      <c r="BJ104"/>
      <c r="BK104"/>
      <c r="BL104"/>
      <c r="BM104"/>
      <c r="BN104"/>
      <c r="BO104"/>
      <c r="BP104"/>
    </row>
    <row r="105" spans="1:68" s="7" customFormat="1" ht="15">
      <c r="A105" s="18">
        <v>80241</v>
      </c>
      <c r="B105" s="14" t="s">
        <v>28</v>
      </c>
      <c r="C105" s="16">
        <v>11575</v>
      </c>
      <c r="D105" s="16">
        <v>31295</v>
      </c>
      <c r="E105" s="79">
        <f>D105/D$1</f>
        <v>0.70433471371984158</v>
      </c>
      <c r="F105" s="80">
        <f>C105*E105</f>
        <v>8152.6743113071661</v>
      </c>
      <c r="G105" s="81">
        <f>+I105/C105</f>
        <v>8.6738660907127425</v>
      </c>
      <c r="H105" s="15">
        <f>+G105/E105</f>
        <v>12.314977413086709</v>
      </c>
      <c r="I105" s="82">
        <f>10*J105</f>
        <v>100400</v>
      </c>
      <c r="J105" s="82">
        <f>SUM(K105:BG105)</f>
        <v>10040</v>
      </c>
      <c r="K105" s="83">
        <v>7</v>
      </c>
      <c r="L105" s="83">
        <v>71</v>
      </c>
      <c r="M105" s="83">
        <v>87</v>
      </c>
      <c r="N105" s="82">
        <v>38</v>
      </c>
      <c r="O105" s="82">
        <v>122</v>
      </c>
      <c r="P105" s="82">
        <v>75</v>
      </c>
      <c r="Q105" s="82">
        <v>118</v>
      </c>
      <c r="R105" s="82">
        <v>82</v>
      </c>
      <c r="S105" s="82">
        <v>143</v>
      </c>
      <c r="T105" s="82">
        <v>86</v>
      </c>
      <c r="U105" s="82">
        <v>175</v>
      </c>
      <c r="V105" s="82">
        <v>75</v>
      </c>
      <c r="W105" s="82">
        <v>168</v>
      </c>
      <c r="X105" s="82">
        <v>63</v>
      </c>
      <c r="Y105" s="82">
        <v>177</v>
      </c>
      <c r="Z105" s="82">
        <v>120</v>
      </c>
      <c r="AA105" s="82">
        <v>125</v>
      </c>
      <c r="AB105" s="82">
        <v>116</v>
      </c>
      <c r="AC105" s="82">
        <v>287</v>
      </c>
      <c r="AD105" s="82">
        <v>175</v>
      </c>
      <c r="AE105" s="82">
        <v>351</v>
      </c>
      <c r="AF105" s="84">
        <v>301</v>
      </c>
      <c r="AG105" s="85">
        <v>170</v>
      </c>
      <c r="AH105" s="14">
        <v>198</v>
      </c>
      <c r="AI105" s="14">
        <v>255</v>
      </c>
      <c r="AJ105" s="14">
        <v>186</v>
      </c>
      <c r="AK105" s="14">
        <v>276</v>
      </c>
      <c r="AL105" s="14">
        <v>219</v>
      </c>
      <c r="AM105" s="14">
        <v>272</v>
      </c>
      <c r="AN105" s="86">
        <v>364</v>
      </c>
      <c r="AO105" s="86">
        <v>226</v>
      </c>
      <c r="AP105" s="14">
        <v>100</v>
      </c>
      <c r="AQ105" s="14">
        <v>270</v>
      </c>
      <c r="AR105" s="14">
        <v>202</v>
      </c>
      <c r="AS105" s="14">
        <v>259</v>
      </c>
      <c r="AT105" s="14">
        <v>363</v>
      </c>
      <c r="AU105" s="14">
        <v>297</v>
      </c>
      <c r="AV105" s="14">
        <v>152</v>
      </c>
      <c r="AW105" s="14">
        <v>351</v>
      </c>
      <c r="AX105" s="14">
        <v>310</v>
      </c>
      <c r="AY105" s="14">
        <v>228</v>
      </c>
      <c r="AZ105" s="14">
        <v>341</v>
      </c>
      <c r="BA105" s="14">
        <v>295</v>
      </c>
      <c r="BB105" s="14">
        <v>148</v>
      </c>
      <c r="BC105" s="14">
        <v>298</v>
      </c>
      <c r="BD105" s="14">
        <v>428</v>
      </c>
      <c r="BE105" s="14">
        <v>455</v>
      </c>
      <c r="BF105" s="14">
        <v>415</v>
      </c>
      <c r="BG105" s="87"/>
      <c r="BH105"/>
      <c r="BI105"/>
      <c r="BJ105"/>
      <c r="BK105"/>
      <c r="BL105"/>
      <c r="BM105" s="1"/>
      <c r="BN105" s="1"/>
      <c r="BO105" s="1"/>
      <c r="BP105" s="1"/>
    </row>
    <row r="106" spans="1:68" s="1" customFormat="1" ht="15">
      <c r="A106" s="18">
        <v>70033</v>
      </c>
      <c r="B106" s="14" t="s">
        <v>75</v>
      </c>
      <c r="C106" s="14">
        <v>44823</v>
      </c>
      <c r="D106" s="14">
        <v>38537</v>
      </c>
      <c r="E106" s="81">
        <f>D106/D$1</f>
        <v>0.86732535109830755</v>
      </c>
      <c r="F106" s="89">
        <f>C106*E106</f>
        <v>38876.124212279443</v>
      </c>
      <c r="G106" s="81">
        <f>+I106/C106</f>
        <v>10.653905361086942</v>
      </c>
      <c r="H106" s="15">
        <f>+G106/E106</f>
        <v>12.283631912287282</v>
      </c>
      <c r="I106" s="82">
        <f>10*J106</f>
        <v>477540</v>
      </c>
      <c r="J106" s="82">
        <f>SUM(K106:BG106)</f>
        <v>47754</v>
      </c>
      <c r="K106" s="83">
        <v>151</v>
      </c>
      <c r="L106" s="83">
        <v>256</v>
      </c>
      <c r="M106" s="83">
        <v>259</v>
      </c>
      <c r="N106" s="82">
        <v>133</v>
      </c>
      <c r="O106" s="82">
        <v>151</v>
      </c>
      <c r="P106" s="82">
        <v>652</v>
      </c>
      <c r="Q106" s="82">
        <v>192</v>
      </c>
      <c r="R106" s="82">
        <v>780</v>
      </c>
      <c r="S106" s="82">
        <v>522</v>
      </c>
      <c r="T106" s="82">
        <v>184</v>
      </c>
      <c r="U106" s="82">
        <v>806</v>
      </c>
      <c r="V106" s="82">
        <v>871</v>
      </c>
      <c r="W106" s="82">
        <v>679</v>
      </c>
      <c r="X106" s="82">
        <v>300</v>
      </c>
      <c r="Y106" s="82">
        <v>866</v>
      </c>
      <c r="Z106" s="82">
        <v>1006</v>
      </c>
      <c r="AA106" s="82">
        <v>939</v>
      </c>
      <c r="AB106" s="82">
        <v>1096</v>
      </c>
      <c r="AC106" s="82">
        <v>895</v>
      </c>
      <c r="AD106" s="82">
        <v>371</v>
      </c>
      <c r="AE106" s="82">
        <v>1557</v>
      </c>
      <c r="AF106" s="84">
        <v>1600</v>
      </c>
      <c r="AG106" s="85">
        <v>902</v>
      </c>
      <c r="AH106" s="14">
        <v>319</v>
      </c>
      <c r="AI106" s="14">
        <v>1262</v>
      </c>
      <c r="AJ106" s="14">
        <v>413</v>
      </c>
      <c r="AK106" s="14">
        <v>1664</v>
      </c>
      <c r="AL106" s="14">
        <v>1617</v>
      </c>
      <c r="AM106" s="14">
        <v>1311</v>
      </c>
      <c r="AN106" s="86">
        <v>1501</v>
      </c>
      <c r="AO106" s="86">
        <v>1223</v>
      </c>
      <c r="AP106" s="14">
        <v>298</v>
      </c>
      <c r="AQ106" s="14">
        <v>1163</v>
      </c>
      <c r="AR106" s="14">
        <v>1316</v>
      </c>
      <c r="AS106" s="14">
        <v>1391</v>
      </c>
      <c r="AT106" s="14">
        <v>1377</v>
      </c>
      <c r="AU106" s="14">
        <v>1409</v>
      </c>
      <c r="AV106" s="14">
        <v>340</v>
      </c>
      <c r="AW106" s="14">
        <v>1584</v>
      </c>
      <c r="AX106" s="14">
        <v>1528</v>
      </c>
      <c r="AY106" s="14">
        <v>615</v>
      </c>
      <c r="AZ106" s="14">
        <v>2365</v>
      </c>
      <c r="BA106" s="14">
        <v>1515</v>
      </c>
      <c r="BB106" s="14">
        <v>368</v>
      </c>
      <c r="BC106" s="14">
        <v>2116</v>
      </c>
      <c r="BD106" s="14">
        <v>1875</v>
      </c>
      <c r="BE106" s="14">
        <v>2118</v>
      </c>
      <c r="BF106" s="14">
        <v>1898</v>
      </c>
      <c r="BG106" s="87"/>
      <c r="BH106"/>
      <c r="BI106"/>
      <c r="BJ106"/>
      <c r="BK106"/>
      <c r="BL106"/>
      <c r="BM106" s="3"/>
      <c r="BN106" s="3"/>
      <c r="BO106" s="3"/>
      <c r="BP106" s="3"/>
    </row>
    <row r="107" spans="1:68" s="5" customFormat="1" ht="13.5" customHeight="1">
      <c r="A107" s="18">
        <v>80128</v>
      </c>
      <c r="B107" s="14" t="s">
        <v>5</v>
      </c>
      <c r="C107" s="16">
        <v>50558</v>
      </c>
      <c r="D107" s="16">
        <v>53836</v>
      </c>
      <c r="E107" s="79">
        <f>D107/D$1</f>
        <v>1.2116492617933021</v>
      </c>
      <c r="F107" s="80">
        <f>C107*E107</f>
        <v>61258.56337774577</v>
      </c>
      <c r="G107" s="81">
        <f>+I107/C107</f>
        <v>14.852842280153487</v>
      </c>
      <c r="H107" s="15">
        <f>+G107/E107</f>
        <v>12.258367787201497</v>
      </c>
      <c r="I107" s="82">
        <f>10*J107</f>
        <v>750930</v>
      </c>
      <c r="J107" s="82">
        <f>SUM(K107:BG107)</f>
        <v>75093</v>
      </c>
      <c r="K107" s="83">
        <v>126</v>
      </c>
      <c r="L107" s="83">
        <v>350</v>
      </c>
      <c r="M107" s="83">
        <v>433</v>
      </c>
      <c r="N107" s="82">
        <v>73</v>
      </c>
      <c r="O107" s="82">
        <v>1011</v>
      </c>
      <c r="P107" s="82">
        <v>745</v>
      </c>
      <c r="Q107" s="82">
        <v>844</v>
      </c>
      <c r="R107" s="82">
        <v>927</v>
      </c>
      <c r="S107" s="82">
        <v>856</v>
      </c>
      <c r="T107" s="82">
        <v>392</v>
      </c>
      <c r="U107" s="82">
        <v>1439</v>
      </c>
      <c r="V107" s="82">
        <v>1048</v>
      </c>
      <c r="W107" s="82">
        <v>1616</v>
      </c>
      <c r="X107" s="82">
        <v>245</v>
      </c>
      <c r="Y107" s="82">
        <v>1493</v>
      </c>
      <c r="Z107" s="82">
        <v>1489</v>
      </c>
      <c r="AA107" s="82">
        <v>1287</v>
      </c>
      <c r="AB107" s="82">
        <v>1246</v>
      </c>
      <c r="AC107" s="82">
        <v>1501</v>
      </c>
      <c r="AD107" s="82">
        <v>521</v>
      </c>
      <c r="AE107" s="82">
        <v>2325</v>
      </c>
      <c r="AF107" s="84">
        <v>1996</v>
      </c>
      <c r="AG107" s="85">
        <v>1477</v>
      </c>
      <c r="AH107" s="14">
        <v>1865</v>
      </c>
      <c r="AI107" s="14">
        <v>1673</v>
      </c>
      <c r="AJ107" s="14">
        <v>426</v>
      </c>
      <c r="AK107" s="14">
        <v>2596</v>
      </c>
      <c r="AL107" s="14">
        <v>2084</v>
      </c>
      <c r="AM107" s="14">
        <v>2068</v>
      </c>
      <c r="AN107" s="86">
        <v>1932</v>
      </c>
      <c r="AO107" s="86">
        <v>1432</v>
      </c>
      <c r="AP107" s="14">
        <v>411</v>
      </c>
      <c r="AQ107" s="14">
        <v>1784</v>
      </c>
      <c r="AR107" s="14">
        <v>1954</v>
      </c>
      <c r="AS107" s="14">
        <v>1944</v>
      </c>
      <c r="AT107" s="14">
        <v>1986</v>
      </c>
      <c r="AU107" s="14">
        <v>2029</v>
      </c>
      <c r="AV107" s="14">
        <v>502</v>
      </c>
      <c r="AW107" s="14">
        <v>2365</v>
      </c>
      <c r="AX107" s="14">
        <v>2318</v>
      </c>
      <c r="AY107" s="14">
        <v>2454</v>
      </c>
      <c r="AZ107" s="14">
        <v>2445</v>
      </c>
      <c r="BA107" s="14">
        <v>2703</v>
      </c>
      <c r="BB107" s="14">
        <v>642</v>
      </c>
      <c r="BC107" s="14">
        <v>3120</v>
      </c>
      <c r="BD107" s="14">
        <v>3184</v>
      </c>
      <c r="BE107" s="14">
        <v>4136</v>
      </c>
      <c r="BF107" s="14">
        <v>3600</v>
      </c>
      <c r="BG107" s="87"/>
      <c r="BH107"/>
      <c r="BI107"/>
      <c r="BJ107"/>
      <c r="BK107"/>
      <c r="BL107"/>
      <c r="BM107" s="2"/>
      <c r="BN107" s="2"/>
      <c r="BO107" s="2"/>
      <c r="BP107" s="2"/>
    </row>
    <row r="108" spans="1:68" s="7" customFormat="1" ht="15">
      <c r="A108" s="18">
        <v>70912</v>
      </c>
      <c r="B108" s="14" t="s">
        <v>91</v>
      </c>
      <c r="C108" s="16">
        <v>29409</v>
      </c>
      <c r="D108" s="16">
        <v>31252</v>
      </c>
      <c r="E108" s="79">
        <f>D108/D$1</f>
        <v>0.70336694274396827</v>
      </c>
      <c r="F108" s="80">
        <f>C108*E108</f>
        <v>20685.318419157364</v>
      </c>
      <c r="G108" s="81">
        <f>+I108/C108</f>
        <v>8.6085892073854939</v>
      </c>
      <c r="H108" s="15">
        <f>+G108/E108</f>
        <v>12.239115437813654</v>
      </c>
      <c r="I108" s="82">
        <f>10*J108</f>
        <v>253170</v>
      </c>
      <c r="J108" s="82">
        <f>SUM(K108:BG108)</f>
        <v>25317</v>
      </c>
      <c r="K108" s="83">
        <v>137</v>
      </c>
      <c r="L108" s="83">
        <v>176</v>
      </c>
      <c r="M108" s="83">
        <v>230</v>
      </c>
      <c r="N108" s="82">
        <v>81</v>
      </c>
      <c r="O108" s="82">
        <v>251</v>
      </c>
      <c r="P108" s="82">
        <v>149</v>
      </c>
      <c r="Q108" s="82">
        <v>310</v>
      </c>
      <c r="R108" s="82">
        <v>339</v>
      </c>
      <c r="S108" s="82">
        <v>248</v>
      </c>
      <c r="T108" s="82">
        <v>131</v>
      </c>
      <c r="U108" s="82">
        <v>396</v>
      </c>
      <c r="V108" s="82">
        <v>250</v>
      </c>
      <c r="W108" s="82">
        <v>769</v>
      </c>
      <c r="X108" s="82">
        <v>208</v>
      </c>
      <c r="Y108" s="82">
        <v>571</v>
      </c>
      <c r="Z108" s="82">
        <v>472</v>
      </c>
      <c r="AA108" s="82">
        <v>402</v>
      </c>
      <c r="AB108" s="82">
        <v>518</v>
      </c>
      <c r="AC108" s="82">
        <v>460</v>
      </c>
      <c r="AD108" s="82">
        <v>3</v>
      </c>
      <c r="AE108" s="82">
        <v>533</v>
      </c>
      <c r="AF108" s="84">
        <v>312</v>
      </c>
      <c r="AG108" s="85">
        <v>1431</v>
      </c>
      <c r="AH108" s="14">
        <v>71</v>
      </c>
      <c r="AI108" s="14">
        <v>540</v>
      </c>
      <c r="AJ108" s="14">
        <v>374</v>
      </c>
      <c r="AK108" s="14">
        <v>243</v>
      </c>
      <c r="AL108" s="14">
        <v>1293</v>
      </c>
      <c r="AM108" s="14">
        <v>176</v>
      </c>
      <c r="AN108" s="86">
        <v>1217</v>
      </c>
      <c r="AO108" s="86">
        <v>802</v>
      </c>
      <c r="AP108" s="14">
        <v>176</v>
      </c>
      <c r="AQ108" s="14">
        <v>630</v>
      </c>
      <c r="AR108" s="14">
        <v>252</v>
      </c>
      <c r="AS108" s="14">
        <v>1148</v>
      </c>
      <c r="AT108" s="14">
        <v>403</v>
      </c>
      <c r="AU108" s="14">
        <v>1193</v>
      </c>
      <c r="AV108" s="14">
        <v>189</v>
      </c>
      <c r="AW108" s="14">
        <v>252</v>
      </c>
      <c r="AX108" s="14">
        <v>513</v>
      </c>
      <c r="AY108" s="14">
        <v>47</v>
      </c>
      <c r="AZ108" s="14">
        <v>294</v>
      </c>
      <c r="BA108" s="14">
        <v>1686</v>
      </c>
      <c r="BB108" s="14">
        <v>159</v>
      </c>
      <c r="BC108" s="14">
        <v>409</v>
      </c>
      <c r="BD108" s="14">
        <v>96</v>
      </c>
      <c r="BE108" s="14">
        <v>3614</v>
      </c>
      <c r="BF108" s="14">
        <v>1163</v>
      </c>
      <c r="BG108" s="87"/>
      <c r="BH108"/>
      <c r="BI108"/>
      <c r="BJ108"/>
      <c r="BK108"/>
      <c r="BL108"/>
      <c r="BM108" s="1"/>
      <c r="BN108" s="1"/>
      <c r="BO108" s="1"/>
      <c r="BP108" s="1"/>
    </row>
    <row r="109" spans="1:68" s="1" customFormat="1" ht="13.5" customHeight="1">
      <c r="A109" s="18">
        <v>71099</v>
      </c>
      <c r="B109" s="14" t="s">
        <v>168</v>
      </c>
      <c r="C109" s="16">
        <v>105774</v>
      </c>
      <c r="D109" s="16">
        <v>42740</v>
      </c>
      <c r="E109" s="79">
        <f>D109/D$1</f>
        <v>0.96191933741447611</v>
      </c>
      <c r="F109" s="80">
        <f>C109*E109</f>
        <v>101746.05599567879</v>
      </c>
      <c r="G109" s="81">
        <f>+I109/C109</f>
        <v>11.750430162421766</v>
      </c>
      <c r="H109" s="15">
        <f>+G109/E109</f>
        <v>12.215608633053906</v>
      </c>
      <c r="I109" s="82">
        <f>10*J109</f>
        <v>1242890</v>
      </c>
      <c r="J109" s="82">
        <f>SUM(K109:BG109)</f>
        <v>124289</v>
      </c>
      <c r="K109" s="83">
        <v>659</v>
      </c>
      <c r="L109" s="83">
        <v>1029</v>
      </c>
      <c r="M109" s="83">
        <v>1112</v>
      </c>
      <c r="N109" s="82">
        <v>405</v>
      </c>
      <c r="O109" s="82">
        <v>1699</v>
      </c>
      <c r="P109" s="82">
        <v>1462</v>
      </c>
      <c r="Q109" s="82">
        <v>1612</v>
      </c>
      <c r="R109" s="82">
        <v>1717</v>
      </c>
      <c r="S109" s="82">
        <v>1578</v>
      </c>
      <c r="T109" s="82">
        <v>602</v>
      </c>
      <c r="U109" s="82">
        <v>2250</v>
      </c>
      <c r="V109" s="82">
        <v>2111</v>
      </c>
      <c r="W109" s="82">
        <v>3191</v>
      </c>
      <c r="X109" s="82">
        <v>715</v>
      </c>
      <c r="Y109" s="82">
        <v>2760</v>
      </c>
      <c r="Z109" s="82">
        <v>2653</v>
      </c>
      <c r="AA109" s="82">
        <v>2468</v>
      </c>
      <c r="AB109" s="82">
        <v>2358</v>
      </c>
      <c r="AC109" s="82">
        <v>2339</v>
      </c>
      <c r="AD109" s="82">
        <v>902</v>
      </c>
      <c r="AE109" s="82">
        <v>4481</v>
      </c>
      <c r="AF109" s="84">
        <v>3498</v>
      </c>
      <c r="AG109" s="85">
        <v>2437</v>
      </c>
      <c r="AH109" s="14">
        <v>2611</v>
      </c>
      <c r="AI109" s="14">
        <v>3131</v>
      </c>
      <c r="AJ109" s="14">
        <v>909</v>
      </c>
      <c r="AK109" s="14">
        <v>4418</v>
      </c>
      <c r="AL109" s="14">
        <v>3675</v>
      </c>
      <c r="AM109" s="14">
        <v>2998</v>
      </c>
      <c r="AN109" s="86">
        <v>3387</v>
      </c>
      <c r="AO109" s="86">
        <v>2930</v>
      </c>
      <c r="AP109" s="14">
        <v>643</v>
      </c>
      <c r="AQ109" s="14">
        <v>3181</v>
      </c>
      <c r="AR109" s="14">
        <v>2926</v>
      </c>
      <c r="AS109" s="14">
        <v>2913</v>
      </c>
      <c r="AT109" s="14">
        <v>3240</v>
      </c>
      <c r="AU109" s="14">
        <v>3183</v>
      </c>
      <c r="AV109" s="14">
        <v>784</v>
      </c>
      <c r="AW109" s="14">
        <v>3921</v>
      </c>
      <c r="AX109" s="14">
        <v>3220</v>
      </c>
      <c r="AY109" s="14">
        <v>3151</v>
      </c>
      <c r="AZ109" s="14">
        <v>4293</v>
      </c>
      <c r="BA109" s="14">
        <v>3822</v>
      </c>
      <c r="BB109" s="14">
        <v>1073</v>
      </c>
      <c r="BC109" s="14">
        <v>4272</v>
      </c>
      <c r="BD109" s="14">
        <v>4661</v>
      </c>
      <c r="BE109" s="14">
        <v>3674</v>
      </c>
      <c r="BF109" s="14">
        <v>7235</v>
      </c>
      <c r="BG109" s="87"/>
      <c r="BH109"/>
      <c r="BI109"/>
      <c r="BJ109"/>
      <c r="BK109"/>
      <c r="BL109"/>
      <c r="BM109" s="7"/>
      <c r="BN109" s="7"/>
      <c r="BO109" s="7"/>
      <c r="BP109" s="7"/>
    </row>
    <row r="110" spans="1:68" s="7" customFormat="1" ht="15">
      <c r="A110" s="18">
        <v>70769</v>
      </c>
      <c r="B110" s="14" t="s">
        <v>49</v>
      </c>
      <c r="C110" s="16">
        <v>11893</v>
      </c>
      <c r="D110" s="16">
        <v>29616</v>
      </c>
      <c r="E110" s="79">
        <f>D110/D$1</f>
        <v>0.66654663305725603</v>
      </c>
      <c r="F110" s="80">
        <f>C110*E110</f>
        <v>7927.2391069499463</v>
      </c>
      <c r="G110" s="81">
        <f>+I110/C110</f>
        <v>8.056840158076179</v>
      </c>
      <c r="H110" s="15">
        <f>+G110/E110</f>
        <v>12.087436585077011</v>
      </c>
      <c r="I110" s="82">
        <f>10*J110</f>
        <v>95820</v>
      </c>
      <c r="J110" s="82">
        <f>SUM(K110:BG110)</f>
        <v>9582</v>
      </c>
      <c r="K110" s="83">
        <v>30</v>
      </c>
      <c r="L110" s="83">
        <v>63</v>
      </c>
      <c r="M110" s="83">
        <v>85</v>
      </c>
      <c r="N110" s="82"/>
      <c r="O110" s="82">
        <v>153</v>
      </c>
      <c r="P110" s="82">
        <v>129</v>
      </c>
      <c r="Q110" s="82">
        <v>126</v>
      </c>
      <c r="R110" s="82">
        <v>109</v>
      </c>
      <c r="S110" s="82">
        <v>114</v>
      </c>
      <c r="T110" s="82">
        <v>21</v>
      </c>
      <c r="U110" s="82">
        <v>189</v>
      </c>
      <c r="V110" s="82">
        <v>151</v>
      </c>
      <c r="W110" s="82">
        <v>208</v>
      </c>
      <c r="X110" s="82">
        <v>5</v>
      </c>
      <c r="Y110" s="82">
        <v>232</v>
      </c>
      <c r="Z110" s="82">
        <v>242</v>
      </c>
      <c r="AA110" s="82">
        <v>231</v>
      </c>
      <c r="AB110" s="82">
        <v>223</v>
      </c>
      <c r="AC110" s="82">
        <v>227</v>
      </c>
      <c r="AD110" s="82">
        <v>16</v>
      </c>
      <c r="AE110" s="82">
        <v>460</v>
      </c>
      <c r="AF110" s="84">
        <v>359</v>
      </c>
      <c r="AG110" s="85">
        <v>211</v>
      </c>
      <c r="AH110" s="14">
        <v>210</v>
      </c>
      <c r="AI110" s="14">
        <v>289</v>
      </c>
      <c r="AJ110" s="14">
        <v>11</v>
      </c>
      <c r="AK110" s="14">
        <v>371</v>
      </c>
      <c r="AL110" s="14">
        <v>285</v>
      </c>
      <c r="AM110" s="14">
        <v>246</v>
      </c>
      <c r="AN110" s="86">
        <v>286</v>
      </c>
      <c r="AO110" s="86">
        <v>253</v>
      </c>
      <c r="AP110" s="14">
        <v>4</v>
      </c>
      <c r="AQ110" s="14">
        <v>183</v>
      </c>
      <c r="AR110" s="14">
        <v>315</v>
      </c>
      <c r="AS110" s="14">
        <v>212</v>
      </c>
      <c r="AT110" s="14">
        <v>177</v>
      </c>
      <c r="AU110" s="14">
        <v>249</v>
      </c>
      <c r="AV110" s="14">
        <v>10</v>
      </c>
      <c r="AW110" s="14">
        <v>252</v>
      </c>
      <c r="AX110" s="14">
        <v>290</v>
      </c>
      <c r="AY110" s="14">
        <v>267</v>
      </c>
      <c r="AZ110" s="14">
        <v>315</v>
      </c>
      <c r="BA110" s="14">
        <v>280</v>
      </c>
      <c r="BB110" s="14">
        <v>11</v>
      </c>
      <c r="BC110" s="14">
        <v>390</v>
      </c>
      <c r="BD110" s="14">
        <v>408</v>
      </c>
      <c r="BE110" s="14">
        <v>327</v>
      </c>
      <c r="BF110" s="14">
        <v>357</v>
      </c>
      <c r="BG110" s="87"/>
      <c r="BH110"/>
      <c r="BI110"/>
      <c r="BJ110"/>
      <c r="BK110"/>
      <c r="BL110"/>
    </row>
    <row r="111" spans="1:68" s="1" customFormat="1" ht="15">
      <c r="A111" s="18">
        <v>71269</v>
      </c>
      <c r="B111" s="14" t="s">
        <v>164</v>
      </c>
      <c r="C111" s="16">
        <v>113113</v>
      </c>
      <c r="D111" s="16">
        <v>38985</v>
      </c>
      <c r="E111" s="79">
        <f>D111/D$1</f>
        <v>0.87740817428880091</v>
      </c>
      <c r="F111" s="80">
        <f>C111*E111</f>
        <v>99246.27081832914</v>
      </c>
      <c r="G111" s="81">
        <f>+I111/C111</f>
        <v>10.602141221610248</v>
      </c>
      <c r="H111" s="15">
        <f>+G111/E111</f>
        <v>12.08347668997272</v>
      </c>
      <c r="I111" s="82">
        <f>10*J111</f>
        <v>1199240</v>
      </c>
      <c r="J111" s="82">
        <f>SUM(K111:BG111)</f>
        <v>119924</v>
      </c>
      <c r="K111" s="83">
        <v>328</v>
      </c>
      <c r="L111" s="83">
        <v>1122</v>
      </c>
      <c r="M111" s="83">
        <v>1261</v>
      </c>
      <c r="N111" s="82">
        <v>492</v>
      </c>
      <c r="O111" s="82">
        <v>1880</v>
      </c>
      <c r="P111" s="82">
        <v>1601</v>
      </c>
      <c r="Q111" s="82">
        <v>1667</v>
      </c>
      <c r="R111" s="82">
        <v>1888</v>
      </c>
      <c r="S111" s="82">
        <v>1688</v>
      </c>
      <c r="T111" s="82">
        <v>796</v>
      </c>
      <c r="U111" s="82">
        <v>1603</v>
      </c>
      <c r="V111" s="82">
        <v>2347</v>
      </c>
      <c r="W111" s="82">
        <v>2155</v>
      </c>
      <c r="X111" s="82">
        <v>462</v>
      </c>
      <c r="Y111" s="82">
        <v>2908</v>
      </c>
      <c r="Z111" s="82">
        <v>2107</v>
      </c>
      <c r="AA111" s="82">
        <v>2194</v>
      </c>
      <c r="AB111" s="82">
        <v>1261</v>
      </c>
      <c r="AC111" s="82">
        <v>3619</v>
      </c>
      <c r="AD111" s="82">
        <v>49</v>
      </c>
      <c r="AE111" s="82">
        <v>5225</v>
      </c>
      <c r="AF111" s="84">
        <v>3094</v>
      </c>
      <c r="AG111" s="85">
        <v>1821</v>
      </c>
      <c r="AH111" s="14">
        <v>2065</v>
      </c>
      <c r="AI111" s="14">
        <v>1530</v>
      </c>
      <c r="AJ111" s="14">
        <v>1979</v>
      </c>
      <c r="AK111" s="14">
        <v>3222</v>
      </c>
      <c r="AL111" s="14">
        <v>1671</v>
      </c>
      <c r="AM111" s="14">
        <v>4855</v>
      </c>
      <c r="AN111" s="86">
        <v>5658</v>
      </c>
      <c r="AO111" s="86">
        <v>2912</v>
      </c>
      <c r="AP111" s="14">
        <v>43</v>
      </c>
      <c r="AQ111" s="14">
        <v>3088</v>
      </c>
      <c r="AR111" s="14">
        <v>2879</v>
      </c>
      <c r="AS111" s="14">
        <v>1131</v>
      </c>
      <c r="AT111" s="14">
        <v>1333</v>
      </c>
      <c r="AU111" s="14">
        <v>7873</v>
      </c>
      <c r="AV111" s="14">
        <v>830</v>
      </c>
      <c r="AW111" s="14">
        <v>3513</v>
      </c>
      <c r="AX111" s="14">
        <v>3476</v>
      </c>
      <c r="AY111" s="14">
        <v>3533</v>
      </c>
      <c r="AZ111" s="14">
        <v>3816</v>
      </c>
      <c r="BA111" s="14">
        <v>3339</v>
      </c>
      <c r="BB111" s="14">
        <v>918</v>
      </c>
      <c r="BC111" s="14">
        <v>4076</v>
      </c>
      <c r="BD111" s="14">
        <v>4745</v>
      </c>
      <c r="BE111" s="14">
        <v>4368</v>
      </c>
      <c r="BF111" s="14">
        <v>5503</v>
      </c>
      <c r="BG111" s="87"/>
      <c r="BH111"/>
      <c r="BI111"/>
      <c r="BJ111"/>
      <c r="BK111"/>
      <c r="BL111"/>
      <c r="BM111"/>
      <c r="BN111"/>
      <c r="BO111"/>
      <c r="BP111"/>
    </row>
    <row r="112" spans="1:68" s="5" customFormat="1" ht="13.5" customHeight="1">
      <c r="A112" s="18">
        <v>70904</v>
      </c>
      <c r="B112" s="14" t="s">
        <v>63</v>
      </c>
      <c r="C112" s="16">
        <v>52384</v>
      </c>
      <c r="D112" s="16">
        <v>36638</v>
      </c>
      <c r="E112" s="79">
        <f>D112/D$1</f>
        <v>0.8245858840475333</v>
      </c>
      <c r="F112" s="80">
        <f>C112*E112</f>
        <v>43195.106949945985</v>
      </c>
      <c r="G112" s="81">
        <f>+I112/C112</f>
        <v>9.9184865607819184</v>
      </c>
      <c r="H112" s="15">
        <f>+G112/E112</f>
        <v>12.028445735811513</v>
      </c>
      <c r="I112" s="82">
        <f>10*J112</f>
        <v>519570</v>
      </c>
      <c r="J112" s="82">
        <f>SUM(K112:BG112)</f>
        <v>51957</v>
      </c>
      <c r="K112" s="83">
        <v>85</v>
      </c>
      <c r="L112" s="83">
        <v>240</v>
      </c>
      <c r="M112" s="83">
        <v>247</v>
      </c>
      <c r="N112" s="82">
        <v>75</v>
      </c>
      <c r="O112" s="82">
        <v>285</v>
      </c>
      <c r="P112" s="82">
        <v>319</v>
      </c>
      <c r="Q112" s="82">
        <v>393</v>
      </c>
      <c r="R112" s="82">
        <v>457</v>
      </c>
      <c r="S112" s="82">
        <v>636</v>
      </c>
      <c r="T112" s="82">
        <v>274</v>
      </c>
      <c r="U112" s="82">
        <v>847</v>
      </c>
      <c r="V112" s="82">
        <v>646</v>
      </c>
      <c r="W112" s="82">
        <v>864</v>
      </c>
      <c r="X112" s="82">
        <v>207</v>
      </c>
      <c r="Y112" s="82">
        <v>882</v>
      </c>
      <c r="Z112" s="82">
        <v>958</v>
      </c>
      <c r="AA112" s="82">
        <v>1046</v>
      </c>
      <c r="AB112" s="82">
        <v>806</v>
      </c>
      <c r="AC112" s="82">
        <v>834</v>
      </c>
      <c r="AD112" s="82">
        <v>455</v>
      </c>
      <c r="AE112" s="82">
        <v>1375</v>
      </c>
      <c r="AF112" s="84">
        <v>1680</v>
      </c>
      <c r="AG112" s="85">
        <v>1017</v>
      </c>
      <c r="AH112" s="14">
        <v>928</v>
      </c>
      <c r="AI112" s="14">
        <v>1246</v>
      </c>
      <c r="AJ112" s="14">
        <v>755</v>
      </c>
      <c r="AK112" s="14">
        <v>1631</v>
      </c>
      <c r="AL112" s="14">
        <v>1391</v>
      </c>
      <c r="AM112" s="14">
        <v>1877</v>
      </c>
      <c r="AN112" s="86">
        <v>1599</v>
      </c>
      <c r="AO112" s="86">
        <v>1267</v>
      </c>
      <c r="AP112" s="14">
        <v>591</v>
      </c>
      <c r="AQ112" s="14">
        <v>726</v>
      </c>
      <c r="AR112" s="14">
        <v>1783</v>
      </c>
      <c r="AS112" s="14">
        <v>1271</v>
      </c>
      <c r="AT112" s="14">
        <v>1723</v>
      </c>
      <c r="AU112" s="14">
        <v>1512</v>
      </c>
      <c r="AV112" s="14">
        <v>439</v>
      </c>
      <c r="AW112" s="14">
        <v>1604</v>
      </c>
      <c r="AX112" s="14">
        <v>1291</v>
      </c>
      <c r="AY112" s="14">
        <v>1558</v>
      </c>
      <c r="AZ112" s="14">
        <v>2061</v>
      </c>
      <c r="BA112" s="14">
        <v>1704</v>
      </c>
      <c r="BB112" s="14">
        <v>627</v>
      </c>
      <c r="BC112" s="14">
        <v>2027</v>
      </c>
      <c r="BD112" s="14">
        <v>2296</v>
      </c>
      <c r="BE112" s="14">
        <v>2409</v>
      </c>
      <c r="BF112" s="14">
        <v>3013</v>
      </c>
      <c r="BG112" s="87"/>
      <c r="BH112"/>
      <c r="BI112"/>
      <c r="BJ112"/>
      <c r="BK112"/>
      <c r="BL112"/>
    </row>
    <row r="113" spans="1:68" s="7" customFormat="1" ht="15">
      <c r="A113" s="18">
        <v>70785</v>
      </c>
      <c r="B113" s="14" t="s">
        <v>83</v>
      </c>
      <c r="C113" s="16">
        <v>17431</v>
      </c>
      <c r="D113" s="16">
        <v>46122</v>
      </c>
      <c r="E113" s="79">
        <f>D113/D$1</f>
        <v>1.0380356499819949</v>
      </c>
      <c r="F113" s="80">
        <f>C113*E113</f>
        <v>18093.999414836155</v>
      </c>
      <c r="G113" s="81">
        <f>+I113/C113</f>
        <v>12.434742699787735</v>
      </c>
      <c r="H113" s="15">
        <f>+G113/E113</f>
        <v>11.979109484345186</v>
      </c>
      <c r="I113" s="82">
        <f>10*J113</f>
        <v>216750</v>
      </c>
      <c r="J113" s="82">
        <f>SUM(K113:BG113)</f>
        <v>21675</v>
      </c>
      <c r="K113" s="83">
        <v>62</v>
      </c>
      <c r="L113" s="83">
        <v>121</v>
      </c>
      <c r="M113" s="83">
        <v>134</v>
      </c>
      <c r="N113" s="82">
        <v>37</v>
      </c>
      <c r="O113" s="82">
        <v>245</v>
      </c>
      <c r="P113" s="82">
        <v>225</v>
      </c>
      <c r="Q113" s="82">
        <v>237</v>
      </c>
      <c r="R113" s="82">
        <v>308</v>
      </c>
      <c r="S113" s="82">
        <v>279</v>
      </c>
      <c r="T113" s="82">
        <v>51</v>
      </c>
      <c r="U113" s="82">
        <v>272</v>
      </c>
      <c r="V113" s="82">
        <v>482</v>
      </c>
      <c r="W113" s="82">
        <v>491</v>
      </c>
      <c r="X113" s="82">
        <v>167</v>
      </c>
      <c r="Y113" s="82">
        <v>488</v>
      </c>
      <c r="Z113" s="82">
        <v>370</v>
      </c>
      <c r="AA113" s="82">
        <v>439</v>
      </c>
      <c r="AB113" s="82">
        <v>330</v>
      </c>
      <c r="AC113" s="82">
        <v>457</v>
      </c>
      <c r="AD113" s="82">
        <v>144</v>
      </c>
      <c r="AE113" s="82">
        <v>678</v>
      </c>
      <c r="AF113" s="84">
        <v>678</v>
      </c>
      <c r="AG113" s="85">
        <v>605</v>
      </c>
      <c r="AH113" s="14">
        <v>694</v>
      </c>
      <c r="AI113" s="14">
        <v>617</v>
      </c>
      <c r="AJ113" s="14">
        <v>288</v>
      </c>
      <c r="AK113" s="14">
        <v>760</v>
      </c>
      <c r="AL113" s="14">
        <v>483</v>
      </c>
      <c r="AM113" s="14">
        <v>680</v>
      </c>
      <c r="AN113" s="86">
        <v>542</v>
      </c>
      <c r="AO113" s="86">
        <v>428</v>
      </c>
      <c r="AP113" s="14">
        <v>174</v>
      </c>
      <c r="AQ113" s="14">
        <v>459</v>
      </c>
      <c r="AR113" s="14">
        <v>573</v>
      </c>
      <c r="AS113" s="14">
        <v>543</v>
      </c>
      <c r="AT113" s="14">
        <v>509</v>
      </c>
      <c r="AU113" s="14">
        <v>595</v>
      </c>
      <c r="AV113" s="14">
        <v>230</v>
      </c>
      <c r="AW113" s="14">
        <v>604</v>
      </c>
      <c r="AX113" s="14">
        <v>642</v>
      </c>
      <c r="AY113" s="14">
        <v>607</v>
      </c>
      <c r="AZ113" s="14">
        <v>688</v>
      </c>
      <c r="BA113" s="14">
        <v>586</v>
      </c>
      <c r="BB113" s="14">
        <v>252</v>
      </c>
      <c r="BC113" s="14">
        <v>875</v>
      </c>
      <c r="BD113" s="14">
        <v>91</v>
      </c>
      <c r="BE113" s="14">
        <v>1735</v>
      </c>
      <c r="BF113" s="14">
        <v>720</v>
      </c>
      <c r="BG113" s="87"/>
      <c r="BH113"/>
      <c r="BI113"/>
      <c r="BJ113"/>
      <c r="BK113"/>
      <c r="BL113"/>
      <c r="BM113" s="5"/>
      <c r="BN113" s="5"/>
      <c r="BO113" s="5"/>
      <c r="BP113" s="5"/>
    </row>
    <row r="114" spans="1:68" s="1" customFormat="1" ht="15">
      <c r="A114" s="18">
        <v>70327</v>
      </c>
      <c r="B114" s="14" t="s">
        <v>81</v>
      </c>
      <c r="C114" s="14">
        <v>46924</v>
      </c>
      <c r="D114" s="14">
        <v>49621</v>
      </c>
      <c r="E114" s="81">
        <f>D114/D$1</f>
        <v>1.1167851998559597</v>
      </c>
      <c r="F114" s="89">
        <f>C114*E114</f>
        <v>52404.028718041052</v>
      </c>
      <c r="G114" s="81">
        <f>+I114/C114</f>
        <v>13.363310885687495</v>
      </c>
      <c r="H114" s="15">
        <f>+G114/E114</f>
        <v>11.965873909692807</v>
      </c>
      <c r="I114" s="82">
        <f>10*J114</f>
        <v>627060</v>
      </c>
      <c r="J114" s="82">
        <f>SUM(K114:BG114)</f>
        <v>62706</v>
      </c>
      <c r="K114" s="83">
        <v>131</v>
      </c>
      <c r="L114" s="83">
        <v>253</v>
      </c>
      <c r="M114" s="83">
        <v>467</v>
      </c>
      <c r="N114" s="82">
        <v>86</v>
      </c>
      <c r="O114" s="82">
        <v>598</v>
      </c>
      <c r="P114" s="82">
        <v>680</v>
      </c>
      <c r="Q114" s="82">
        <v>638</v>
      </c>
      <c r="R114" s="82">
        <v>653</v>
      </c>
      <c r="S114" s="82">
        <v>695</v>
      </c>
      <c r="T114" s="82">
        <v>455</v>
      </c>
      <c r="U114" s="82">
        <v>1025</v>
      </c>
      <c r="V114" s="82">
        <v>1060</v>
      </c>
      <c r="W114" s="82">
        <v>731</v>
      </c>
      <c r="X114" s="82">
        <v>977</v>
      </c>
      <c r="Y114" s="82">
        <v>1092</v>
      </c>
      <c r="Z114" s="82">
        <v>1109</v>
      </c>
      <c r="AA114" s="82">
        <v>1080</v>
      </c>
      <c r="AB114" s="82">
        <v>1056</v>
      </c>
      <c r="AC114" s="82">
        <v>1272</v>
      </c>
      <c r="AD114" s="82">
        <v>745</v>
      </c>
      <c r="AE114" s="82">
        <v>1321</v>
      </c>
      <c r="AF114" s="84">
        <v>2040</v>
      </c>
      <c r="AG114" s="85">
        <v>1570</v>
      </c>
      <c r="AH114" s="14">
        <v>1550</v>
      </c>
      <c r="AI114" s="14">
        <v>933</v>
      </c>
      <c r="AJ114" s="14">
        <v>1535</v>
      </c>
      <c r="AK114" s="14">
        <v>2140</v>
      </c>
      <c r="AL114" s="14">
        <v>471</v>
      </c>
      <c r="AM114" s="14">
        <v>2824</v>
      </c>
      <c r="AN114" s="86">
        <v>1715</v>
      </c>
      <c r="AO114" s="86">
        <v>569</v>
      </c>
      <c r="AP114" s="14">
        <v>542</v>
      </c>
      <c r="AQ114" s="14">
        <v>1461</v>
      </c>
      <c r="AR114" s="14">
        <v>1679</v>
      </c>
      <c r="AS114" s="14">
        <v>1512</v>
      </c>
      <c r="AT114" s="14">
        <v>1439</v>
      </c>
      <c r="AU114" s="14">
        <v>1939</v>
      </c>
      <c r="AV114" s="14">
        <v>741</v>
      </c>
      <c r="AW114" s="14">
        <v>2135</v>
      </c>
      <c r="AX114" s="14">
        <v>1845</v>
      </c>
      <c r="AY114" s="14">
        <v>2016</v>
      </c>
      <c r="AZ114" s="14">
        <v>2198</v>
      </c>
      <c r="BA114" s="14">
        <v>1871</v>
      </c>
      <c r="BB114" s="14">
        <v>840</v>
      </c>
      <c r="BC114" s="14">
        <v>2656</v>
      </c>
      <c r="BD114" s="14">
        <v>92</v>
      </c>
      <c r="BE114" s="14">
        <v>5418</v>
      </c>
      <c r="BF114" s="14">
        <v>2851</v>
      </c>
      <c r="BG114" s="87"/>
      <c r="BH114"/>
      <c r="BI114"/>
      <c r="BJ114"/>
      <c r="BK114"/>
      <c r="BL114"/>
      <c r="BM114" s="2"/>
      <c r="BN114" s="2"/>
      <c r="BO114" s="2"/>
      <c r="BP114" s="2"/>
    </row>
    <row r="115" spans="1:68" s="7" customFormat="1" ht="13.5" customHeight="1">
      <c r="A115" s="18">
        <v>80438</v>
      </c>
      <c r="B115" s="14" t="s">
        <v>161</v>
      </c>
      <c r="C115" s="16">
        <v>139011</v>
      </c>
      <c r="D115" s="16">
        <v>40042</v>
      </c>
      <c r="E115" s="79">
        <f>D115/D$1</f>
        <v>0.90119733525387113</v>
      </c>
      <c r="F115" s="80">
        <f>C115*E115</f>
        <v>125276.34277097588</v>
      </c>
      <c r="G115" s="81">
        <f>+I115/C115</f>
        <v>10.730517728812828</v>
      </c>
      <c r="H115" s="15">
        <f>+G115/E115</f>
        <v>11.906956788537324</v>
      </c>
      <c r="I115" s="82">
        <f>10*J115</f>
        <v>1491660</v>
      </c>
      <c r="J115" s="82">
        <f>SUM(K115:BG115)</f>
        <v>149166</v>
      </c>
      <c r="K115" s="83">
        <v>427</v>
      </c>
      <c r="L115" s="83">
        <v>990</v>
      </c>
      <c r="M115" s="83">
        <v>1255</v>
      </c>
      <c r="N115" s="82">
        <v>624</v>
      </c>
      <c r="O115" s="82">
        <v>1830</v>
      </c>
      <c r="P115" s="82">
        <v>1692</v>
      </c>
      <c r="Q115" s="82">
        <v>1619</v>
      </c>
      <c r="R115" s="82">
        <v>1764</v>
      </c>
      <c r="S115" s="82">
        <v>1894</v>
      </c>
      <c r="T115" s="82">
        <v>937</v>
      </c>
      <c r="U115" s="82">
        <v>2315</v>
      </c>
      <c r="V115" s="82">
        <v>2075</v>
      </c>
      <c r="W115" s="82">
        <v>2754</v>
      </c>
      <c r="X115" s="82">
        <v>1101</v>
      </c>
      <c r="Y115" s="82">
        <v>2239</v>
      </c>
      <c r="Z115" s="82">
        <v>2620</v>
      </c>
      <c r="AA115" s="82">
        <v>2251</v>
      </c>
      <c r="AB115" s="82">
        <v>2174</v>
      </c>
      <c r="AC115" s="82">
        <v>2268</v>
      </c>
      <c r="AD115" s="82">
        <v>1388</v>
      </c>
      <c r="AE115" s="82">
        <v>3289</v>
      </c>
      <c r="AF115" s="84">
        <v>4268</v>
      </c>
      <c r="AG115" s="85">
        <v>2793</v>
      </c>
      <c r="AH115" s="14">
        <v>1815</v>
      </c>
      <c r="AI115" s="14">
        <v>3357</v>
      </c>
      <c r="AJ115" s="14">
        <v>1967</v>
      </c>
      <c r="AK115" s="14">
        <v>4795</v>
      </c>
      <c r="AL115" s="14">
        <v>4188</v>
      </c>
      <c r="AM115" s="14">
        <v>3854</v>
      </c>
      <c r="AN115" s="86">
        <v>4172</v>
      </c>
      <c r="AO115" s="86">
        <v>2906</v>
      </c>
      <c r="AP115" s="14">
        <v>1211</v>
      </c>
      <c r="AQ115" s="14">
        <v>3942</v>
      </c>
      <c r="AR115" s="14">
        <v>4019</v>
      </c>
      <c r="AS115" s="14">
        <v>4149</v>
      </c>
      <c r="AT115" s="14">
        <v>4305</v>
      </c>
      <c r="AU115" s="14">
        <v>3825</v>
      </c>
      <c r="AV115" s="14">
        <v>1365</v>
      </c>
      <c r="AW115" s="14">
        <v>4993</v>
      </c>
      <c r="AX115" s="14">
        <v>5060</v>
      </c>
      <c r="AY115" s="14">
        <v>5262</v>
      </c>
      <c r="AZ115" s="14">
        <v>5383</v>
      </c>
      <c r="BA115" s="14">
        <v>4921</v>
      </c>
      <c r="BB115" s="14">
        <v>1856</v>
      </c>
      <c r="BC115" s="14">
        <v>6459</v>
      </c>
      <c r="BD115" s="14">
        <v>6753</v>
      </c>
      <c r="BE115" s="14">
        <v>7203</v>
      </c>
      <c r="BF115" s="14">
        <v>6839</v>
      </c>
      <c r="BG115" s="87"/>
      <c r="BH115"/>
      <c r="BI115"/>
      <c r="BJ115"/>
      <c r="BK115"/>
      <c r="BL115"/>
      <c r="BM115"/>
      <c r="BN115"/>
      <c r="BO115"/>
      <c r="BP115"/>
    </row>
    <row r="116" spans="1:68" s="1" customFormat="1" ht="15">
      <c r="A116" s="18">
        <v>70980</v>
      </c>
      <c r="B116" s="14" t="s">
        <v>45</v>
      </c>
      <c r="C116" s="16">
        <v>35818</v>
      </c>
      <c r="D116" s="16">
        <v>32836</v>
      </c>
      <c r="E116" s="79">
        <f>D116/D$1</f>
        <v>0.73901692473892688</v>
      </c>
      <c r="F116" s="80">
        <f>C116*E116</f>
        <v>26470.108210298884</v>
      </c>
      <c r="G116" s="81">
        <f>+I116/C116</f>
        <v>8.7372270925233124</v>
      </c>
      <c r="H116" s="15">
        <f>+G116/E116</f>
        <v>11.822769952947857</v>
      </c>
      <c r="I116" s="82">
        <f>10*J116</f>
        <v>312950</v>
      </c>
      <c r="J116" s="82">
        <f>SUM(K116:BG116)</f>
        <v>31295</v>
      </c>
      <c r="K116" s="83">
        <v>93</v>
      </c>
      <c r="L116" s="83">
        <v>251</v>
      </c>
      <c r="M116" s="83">
        <v>347</v>
      </c>
      <c r="N116" s="82">
        <v>97</v>
      </c>
      <c r="O116" s="82">
        <v>356</v>
      </c>
      <c r="P116" s="82">
        <v>320</v>
      </c>
      <c r="Q116" s="82">
        <v>406</v>
      </c>
      <c r="R116" s="82">
        <v>355</v>
      </c>
      <c r="S116" s="82">
        <v>403</v>
      </c>
      <c r="T116" s="82">
        <v>194</v>
      </c>
      <c r="U116" s="82">
        <v>528</v>
      </c>
      <c r="V116" s="82">
        <v>484</v>
      </c>
      <c r="W116" s="82">
        <v>679</v>
      </c>
      <c r="X116" s="82">
        <v>197</v>
      </c>
      <c r="Y116" s="82">
        <v>666</v>
      </c>
      <c r="Z116" s="82">
        <v>548</v>
      </c>
      <c r="AA116" s="82">
        <v>621</v>
      </c>
      <c r="AB116" s="82">
        <v>564</v>
      </c>
      <c r="AC116" s="82">
        <v>531</v>
      </c>
      <c r="AD116" s="82">
        <v>177</v>
      </c>
      <c r="AE116" s="82">
        <v>996</v>
      </c>
      <c r="AF116" s="84">
        <v>951</v>
      </c>
      <c r="AG116" s="85">
        <v>694</v>
      </c>
      <c r="AH116" s="14">
        <v>860</v>
      </c>
      <c r="AI116" s="14">
        <v>726</v>
      </c>
      <c r="AJ116" s="14">
        <v>218</v>
      </c>
      <c r="AK116" s="14">
        <v>951</v>
      </c>
      <c r="AL116" s="14">
        <v>843</v>
      </c>
      <c r="AM116" s="14">
        <v>772</v>
      </c>
      <c r="AN116" s="86">
        <v>863</v>
      </c>
      <c r="AO116" s="86">
        <v>616</v>
      </c>
      <c r="AP116" s="14">
        <v>194</v>
      </c>
      <c r="AQ116" s="14">
        <v>731</v>
      </c>
      <c r="AR116" s="14">
        <v>881</v>
      </c>
      <c r="AS116" s="14">
        <v>991</v>
      </c>
      <c r="AT116" s="14">
        <v>1063</v>
      </c>
      <c r="AU116" s="14">
        <v>765</v>
      </c>
      <c r="AV116" s="14">
        <v>211</v>
      </c>
      <c r="AW116" s="14">
        <v>894</v>
      </c>
      <c r="AX116" s="14">
        <v>845</v>
      </c>
      <c r="AY116" s="14">
        <v>953</v>
      </c>
      <c r="AZ116" s="14">
        <v>708</v>
      </c>
      <c r="BA116" s="14">
        <v>1367</v>
      </c>
      <c r="BB116" s="14">
        <v>279</v>
      </c>
      <c r="BC116" s="14">
        <v>1237</v>
      </c>
      <c r="BD116" s="14">
        <v>1221</v>
      </c>
      <c r="BE116" s="14">
        <v>1293</v>
      </c>
      <c r="BF116" s="14">
        <v>1355</v>
      </c>
      <c r="BG116" s="87"/>
      <c r="BH116"/>
      <c r="BI116"/>
      <c r="BJ116"/>
      <c r="BK116"/>
      <c r="BL116"/>
      <c r="BM116" s="7"/>
      <c r="BN116" s="7"/>
      <c r="BO116" s="7"/>
      <c r="BP116" s="7"/>
    </row>
    <row r="117" spans="1:68" s="7" customFormat="1" ht="12.75" customHeight="1">
      <c r="A117" s="18">
        <v>70181</v>
      </c>
      <c r="B117" s="16" t="s">
        <v>153</v>
      </c>
      <c r="C117" s="16">
        <v>214229</v>
      </c>
      <c r="D117" s="16">
        <v>66154</v>
      </c>
      <c r="E117" s="79">
        <f>D117/D$1</f>
        <v>1.48888188692834</v>
      </c>
      <c r="F117" s="80">
        <f>C117*E117</f>
        <v>318961.67775477137</v>
      </c>
      <c r="G117" s="81">
        <f>+I117/C117</f>
        <v>17.550751765633972</v>
      </c>
      <c r="H117" s="15">
        <f>+G117/E117</f>
        <v>11.787873786175417</v>
      </c>
      <c r="I117" s="82">
        <f>10*J117</f>
        <v>3759880</v>
      </c>
      <c r="J117" s="82">
        <f>SUM(K117:BG117)</f>
        <v>375988</v>
      </c>
      <c r="K117" s="83">
        <v>1842</v>
      </c>
      <c r="L117" s="83">
        <v>2692</v>
      </c>
      <c r="M117" s="83">
        <v>2767</v>
      </c>
      <c r="N117" s="82">
        <v>1881</v>
      </c>
      <c r="O117" s="82">
        <v>4437</v>
      </c>
      <c r="P117" s="82">
        <v>3488</v>
      </c>
      <c r="Q117" s="82">
        <v>4108</v>
      </c>
      <c r="R117" s="82">
        <v>4507</v>
      </c>
      <c r="S117" s="82">
        <v>4415</v>
      </c>
      <c r="T117" s="82">
        <v>2820</v>
      </c>
      <c r="U117" s="82">
        <v>5909</v>
      </c>
      <c r="V117" s="82">
        <v>5463</v>
      </c>
      <c r="W117" s="82">
        <v>7600</v>
      </c>
      <c r="X117" s="82">
        <v>3135</v>
      </c>
      <c r="Y117" s="82">
        <v>7406</v>
      </c>
      <c r="Z117" s="82">
        <v>7350</v>
      </c>
      <c r="AA117" s="82">
        <v>6048</v>
      </c>
      <c r="AB117" s="82">
        <v>6104</v>
      </c>
      <c r="AC117" s="82">
        <v>5825</v>
      </c>
      <c r="AD117" s="82">
        <v>4314</v>
      </c>
      <c r="AE117" s="82">
        <v>10991</v>
      </c>
      <c r="AF117" s="84">
        <v>10083</v>
      </c>
      <c r="AG117" s="85">
        <v>7024</v>
      </c>
      <c r="AH117" s="14">
        <v>7016</v>
      </c>
      <c r="AI117" s="14">
        <v>7862</v>
      </c>
      <c r="AJ117" s="14">
        <v>5218</v>
      </c>
      <c r="AK117" s="14">
        <v>13314</v>
      </c>
      <c r="AL117" s="14">
        <v>11010</v>
      </c>
      <c r="AM117" s="14">
        <v>9444</v>
      </c>
      <c r="AN117" s="86">
        <v>11252</v>
      </c>
      <c r="AO117" s="86">
        <v>9447</v>
      </c>
      <c r="AP117" s="14">
        <v>3404</v>
      </c>
      <c r="AQ117" s="14">
        <v>7837</v>
      </c>
      <c r="AR117" s="14">
        <v>8844</v>
      </c>
      <c r="AS117" s="14">
        <v>9291</v>
      </c>
      <c r="AT117" s="14">
        <v>10481</v>
      </c>
      <c r="AU117" s="14">
        <v>9433</v>
      </c>
      <c r="AV117" s="14">
        <v>3863</v>
      </c>
      <c r="AW117" s="14">
        <v>11016</v>
      </c>
      <c r="AX117" s="14">
        <v>9496</v>
      </c>
      <c r="AY117" s="14">
        <v>10429</v>
      </c>
      <c r="AZ117" s="14">
        <v>12421</v>
      </c>
      <c r="BA117" s="14">
        <v>13584</v>
      </c>
      <c r="BB117" s="14">
        <v>5198</v>
      </c>
      <c r="BC117" s="14">
        <v>13467</v>
      </c>
      <c r="BD117" s="14">
        <v>14242</v>
      </c>
      <c r="BE117" s="14">
        <v>16354</v>
      </c>
      <c r="BF117" s="14">
        <v>21856</v>
      </c>
      <c r="BG117" s="87"/>
      <c r="BH117"/>
      <c r="BI117"/>
      <c r="BJ117"/>
      <c r="BK117"/>
      <c r="BL117"/>
      <c r="BM117" s="1"/>
      <c r="BN117" s="1"/>
      <c r="BO117" s="1"/>
      <c r="BP117" s="1"/>
    </row>
    <row r="118" spans="1:68" s="1" customFormat="1" ht="15" customHeight="1">
      <c r="A118" s="18">
        <v>70840</v>
      </c>
      <c r="B118" s="14" t="s">
        <v>84</v>
      </c>
      <c r="C118" s="16">
        <v>34497</v>
      </c>
      <c r="D118" s="16">
        <v>38656</v>
      </c>
      <c r="E118" s="79">
        <f>D118/D$1</f>
        <v>0.87000360100828233</v>
      </c>
      <c r="F118" s="80">
        <f>C118*E118</f>
        <v>30012.514223982715</v>
      </c>
      <c r="G118" s="81">
        <f>+I118/C118</f>
        <v>10.18001565353509</v>
      </c>
      <c r="H118" s="15">
        <f>+G118/E118</f>
        <v>11.70111898587208</v>
      </c>
      <c r="I118" s="82">
        <f>10*J118</f>
        <v>351180</v>
      </c>
      <c r="J118" s="82">
        <f>SUM(K118:BG118)</f>
        <v>35118</v>
      </c>
      <c r="K118" s="83">
        <v>68</v>
      </c>
      <c r="L118" s="83">
        <v>144</v>
      </c>
      <c r="M118" s="83">
        <v>196</v>
      </c>
      <c r="N118" s="82">
        <v>95</v>
      </c>
      <c r="O118" s="82">
        <v>334</v>
      </c>
      <c r="P118" s="82">
        <v>271</v>
      </c>
      <c r="Q118" s="82">
        <v>354</v>
      </c>
      <c r="R118" s="82">
        <v>409</v>
      </c>
      <c r="S118" s="82">
        <v>475</v>
      </c>
      <c r="T118" s="82">
        <v>279</v>
      </c>
      <c r="U118" s="82">
        <v>559</v>
      </c>
      <c r="V118" s="82">
        <v>657</v>
      </c>
      <c r="W118" s="82">
        <v>788</v>
      </c>
      <c r="X118" s="82">
        <v>333</v>
      </c>
      <c r="Y118" s="82">
        <v>699</v>
      </c>
      <c r="Z118" s="82">
        <v>741</v>
      </c>
      <c r="AA118" s="82">
        <v>863</v>
      </c>
      <c r="AB118" s="82">
        <v>627</v>
      </c>
      <c r="AC118" s="82">
        <v>663</v>
      </c>
      <c r="AD118" s="82">
        <v>553</v>
      </c>
      <c r="AE118" s="82">
        <v>917</v>
      </c>
      <c r="AF118" s="84">
        <v>931</v>
      </c>
      <c r="AG118" s="85">
        <v>721</v>
      </c>
      <c r="AH118" s="14">
        <v>1027</v>
      </c>
      <c r="AI118" s="14">
        <v>610</v>
      </c>
      <c r="AJ118" s="14">
        <v>576</v>
      </c>
      <c r="AK118" s="14">
        <v>870</v>
      </c>
      <c r="AL118" s="14">
        <v>30</v>
      </c>
      <c r="AM118" s="14">
        <v>1929</v>
      </c>
      <c r="AN118" s="86">
        <v>943</v>
      </c>
      <c r="AO118" s="86">
        <v>476</v>
      </c>
      <c r="AP118" s="14">
        <v>695</v>
      </c>
      <c r="AQ118" s="14">
        <v>686</v>
      </c>
      <c r="AR118" s="14">
        <v>1126</v>
      </c>
      <c r="AS118" s="14">
        <v>787</v>
      </c>
      <c r="AT118" s="14">
        <v>837</v>
      </c>
      <c r="AU118" s="14">
        <v>1112</v>
      </c>
      <c r="AV118" s="14">
        <v>508</v>
      </c>
      <c r="AW118" s="14">
        <v>848</v>
      </c>
      <c r="AX118" s="14">
        <v>1066</v>
      </c>
      <c r="AY118" s="14">
        <v>1310</v>
      </c>
      <c r="AZ118" s="14">
        <v>1111</v>
      </c>
      <c r="BA118" s="14">
        <v>1048</v>
      </c>
      <c r="BB118" s="14">
        <v>520</v>
      </c>
      <c r="BC118" s="14">
        <v>974</v>
      </c>
      <c r="BD118" s="14">
        <v>1499</v>
      </c>
      <c r="BE118" s="14">
        <v>1453</v>
      </c>
      <c r="BF118" s="14">
        <v>1400</v>
      </c>
      <c r="BG118" s="87"/>
      <c r="BH118"/>
      <c r="BI118"/>
      <c r="BJ118"/>
      <c r="BK118"/>
      <c r="BL118"/>
    </row>
    <row r="119" spans="1:68" s="4" customFormat="1" ht="15">
      <c r="A119" s="18">
        <v>80110</v>
      </c>
      <c r="B119" s="14" t="s">
        <v>14</v>
      </c>
      <c r="C119" s="14">
        <v>36187</v>
      </c>
      <c r="D119" s="14">
        <v>36830</v>
      </c>
      <c r="E119" s="81">
        <f>D119/D$1</f>
        <v>0.82890709398631612</v>
      </c>
      <c r="F119" s="89">
        <f>C119*E119</f>
        <v>29995.661010082822</v>
      </c>
      <c r="G119" s="81">
        <f>+I119/C119</f>
        <v>9.6131207339652356</v>
      </c>
      <c r="H119" s="15">
        <f>+G119/E119</f>
        <v>11.59734402529306</v>
      </c>
      <c r="I119" s="82">
        <f>10*J119</f>
        <v>347870</v>
      </c>
      <c r="J119" s="82">
        <f>SUM(K119:BG119)</f>
        <v>34787</v>
      </c>
      <c r="K119" s="83">
        <v>176</v>
      </c>
      <c r="L119" s="83">
        <v>286</v>
      </c>
      <c r="M119" s="83">
        <v>296</v>
      </c>
      <c r="N119" s="82">
        <v>134</v>
      </c>
      <c r="O119" s="82">
        <v>428</v>
      </c>
      <c r="P119" s="82">
        <v>425</v>
      </c>
      <c r="Q119" s="82">
        <v>369</v>
      </c>
      <c r="R119" s="82">
        <v>445</v>
      </c>
      <c r="S119" s="82">
        <v>422</v>
      </c>
      <c r="T119" s="82">
        <v>231</v>
      </c>
      <c r="U119" s="82">
        <v>471</v>
      </c>
      <c r="V119" s="82">
        <v>483</v>
      </c>
      <c r="W119" s="82">
        <v>615</v>
      </c>
      <c r="X119" s="82">
        <v>235</v>
      </c>
      <c r="Y119" s="82">
        <v>564</v>
      </c>
      <c r="Z119" s="82">
        <v>474</v>
      </c>
      <c r="AA119" s="82">
        <v>524</v>
      </c>
      <c r="AB119" s="82">
        <v>522</v>
      </c>
      <c r="AC119" s="82">
        <v>641</v>
      </c>
      <c r="AD119" s="82">
        <v>334</v>
      </c>
      <c r="AE119" s="82">
        <v>771</v>
      </c>
      <c r="AF119" s="84">
        <v>774</v>
      </c>
      <c r="AG119" s="85">
        <v>683</v>
      </c>
      <c r="AH119" s="14">
        <v>622</v>
      </c>
      <c r="AI119" s="14">
        <v>741</v>
      </c>
      <c r="AJ119" s="14">
        <v>403</v>
      </c>
      <c r="AK119" s="14">
        <v>906</v>
      </c>
      <c r="AL119" s="14">
        <v>960</v>
      </c>
      <c r="AM119" s="14">
        <v>974</v>
      </c>
      <c r="AN119" s="86">
        <v>1200</v>
      </c>
      <c r="AO119" s="86">
        <v>760</v>
      </c>
      <c r="AP119" s="14">
        <v>312</v>
      </c>
      <c r="AQ119" s="14">
        <v>957</v>
      </c>
      <c r="AR119" s="14">
        <v>1129</v>
      </c>
      <c r="AS119" s="14">
        <v>1010</v>
      </c>
      <c r="AT119" s="14">
        <v>1062</v>
      </c>
      <c r="AU119" s="14">
        <v>985</v>
      </c>
      <c r="AV119" s="14">
        <v>344</v>
      </c>
      <c r="AW119" s="14">
        <v>1204</v>
      </c>
      <c r="AX119" s="14">
        <v>1046</v>
      </c>
      <c r="AY119" s="14">
        <v>1104</v>
      </c>
      <c r="AZ119" s="14">
        <v>1095</v>
      </c>
      <c r="BA119" s="14">
        <v>965</v>
      </c>
      <c r="BB119" s="14">
        <v>365</v>
      </c>
      <c r="BC119" s="14">
        <v>1183</v>
      </c>
      <c r="BD119" s="14">
        <v>1561</v>
      </c>
      <c r="BE119" s="14">
        <v>1782</v>
      </c>
      <c r="BF119" s="14">
        <v>1814</v>
      </c>
      <c r="BG119" s="87"/>
      <c r="BH119"/>
      <c r="BI119"/>
      <c r="BJ119"/>
      <c r="BK119"/>
      <c r="BL119"/>
      <c r="BM119" s="2"/>
      <c r="BN119" s="2"/>
      <c r="BO119" s="2"/>
      <c r="BP119" s="2"/>
    </row>
    <row r="120" spans="1:68" s="1" customFormat="1" ht="15">
      <c r="A120" s="18">
        <v>71307</v>
      </c>
      <c r="B120" s="14" t="s">
        <v>188</v>
      </c>
      <c r="C120" s="16">
        <v>53351</v>
      </c>
      <c r="D120" s="16">
        <v>30994</v>
      </c>
      <c r="E120" s="79">
        <f>D120/D$1</f>
        <v>0.69756031688872888</v>
      </c>
      <c r="F120" s="80">
        <f>C120*E120</f>
        <v>37215.540466330574</v>
      </c>
      <c r="G120" s="81">
        <f>+I120/C120</f>
        <v>8.0778242207268836</v>
      </c>
      <c r="H120" s="15">
        <f>+G120/E120</f>
        <v>11.580108594416238</v>
      </c>
      <c r="I120" s="82">
        <f>10*J120</f>
        <v>430960</v>
      </c>
      <c r="J120" s="82">
        <f>SUM(K120:BG120)</f>
        <v>43096</v>
      </c>
      <c r="K120" s="83">
        <v>19</v>
      </c>
      <c r="L120" s="83">
        <v>26</v>
      </c>
      <c r="M120" s="83">
        <v>223</v>
      </c>
      <c r="N120" s="82">
        <v>6</v>
      </c>
      <c r="O120" s="82">
        <v>419</v>
      </c>
      <c r="P120" s="82">
        <v>271</v>
      </c>
      <c r="Q120" s="82">
        <v>471</v>
      </c>
      <c r="R120" s="82">
        <v>397</v>
      </c>
      <c r="S120" s="82">
        <v>333</v>
      </c>
      <c r="T120" s="82">
        <v>7</v>
      </c>
      <c r="U120" s="82">
        <v>843</v>
      </c>
      <c r="V120" s="82">
        <v>487</v>
      </c>
      <c r="W120" s="82">
        <v>585</v>
      </c>
      <c r="X120" s="82">
        <v>19</v>
      </c>
      <c r="Y120" s="82">
        <v>915</v>
      </c>
      <c r="Z120" s="82">
        <v>562</v>
      </c>
      <c r="AA120" s="82">
        <v>629</v>
      </c>
      <c r="AB120" s="82">
        <v>712</v>
      </c>
      <c r="AC120" s="82">
        <v>1035</v>
      </c>
      <c r="AD120" s="82">
        <v>12</v>
      </c>
      <c r="AE120" s="82">
        <v>1060</v>
      </c>
      <c r="AF120" s="84">
        <v>1362</v>
      </c>
      <c r="AG120" s="85">
        <v>1121</v>
      </c>
      <c r="AH120" s="14">
        <v>745</v>
      </c>
      <c r="AI120" s="14">
        <v>1108</v>
      </c>
      <c r="AJ120" s="14">
        <v>50</v>
      </c>
      <c r="AK120" s="14">
        <v>1696</v>
      </c>
      <c r="AL120" s="14">
        <v>263</v>
      </c>
      <c r="AM120" s="14">
        <v>2130</v>
      </c>
      <c r="AN120" s="86">
        <v>1905</v>
      </c>
      <c r="AO120" s="86">
        <v>383</v>
      </c>
      <c r="AP120" s="14">
        <v>7</v>
      </c>
      <c r="AQ120" s="14">
        <v>1547</v>
      </c>
      <c r="AR120" s="14">
        <v>1325</v>
      </c>
      <c r="AS120" s="14">
        <v>1000</v>
      </c>
      <c r="AT120" s="14">
        <v>1081</v>
      </c>
      <c r="AU120" s="14">
        <v>1683</v>
      </c>
      <c r="AV120" s="14">
        <v>18</v>
      </c>
      <c r="AW120" s="14">
        <v>1576</v>
      </c>
      <c r="AX120" s="14">
        <v>1091</v>
      </c>
      <c r="AY120" s="14">
        <v>1701</v>
      </c>
      <c r="AZ120" s="14">
        <v>1546</v>
      </c>
      <c r="BA120" s="14">
        <v>1653</v>
      </c>
      <c r="BB120" s="14">
        <v>31</v>
      </c>
      <c r="BC120" s="14">
        <v>2433</v>
      </c>
      <c r="BD120" s="14">
        <v>2099</v>
      </c>
      <c r="BE120" s="14">
        <v>2444</v>
      </c>
      <c r="BF120" s="14">
        <v>2067</v>
      </c>
      <c r="BG120" s="87"/>
      <c r="BH120"/>
      <c r="BI120"/>
      <c r="BJ120"/>
      <c r="BK120"/>
      <c r="BL120"/>
      <c r="BM120" s="7"/>
      <c r="BN120" s="7"/>
      <c r="BO120" s="7"/>
      <c r="BP120" s="7"/>
    </row>
    <row r="121" spans="1:68" s="7" customFormat="1" ht="13.5" customHeight="1">
      <c r="A121" s="18">
        <v>70408</v>
      </c>
      <c r="B121" s="14" t="s">
        <v>54</v>
      </c>
      <c r="C121" s="16">
        <v>16534</v>
      </c>
      <c r="D121" s="16">
        <v>29458</v>
      </c>
      <c r="E121" s="79">
        <f>D121/D$1</f>
        <v>0.66299063737846597</v>
      </c>
      <c r="F121" s="80">
        <f>C121*E121</f>
        <v>10961.887198415556</v>
      </c>
      <c r="G121" s="81">
        <f>+I121/C121</f>
        <v>7.5831619692754328</v>
      </c>
      <c r="H121" s="15">
        <f>+G121/E121</f>
        <v>11.437811549285289</v>
      </c>
      <c r="I121" s="82">
        <f>10*J121</f>
        <v>125380</v>
      </c>
      <c r="J121" s="82">
        <f>SUM(K121:BG121)</f>
        <v>12538</v>
      </c>
      <c r="K121" s="83">
        <v>11</v>
      </c>
      <c r="L121" s="83">
        <v>104</v>
      </c>
      <c r="M121" s="83">
        <v>67</v>
      </c>
      <c r="N121" s="82">
        <v>47</v>
      </c>
      <c r="O121" s="82">
        <v>79</v>
      </c>
      <c r="P121" s="82">
        <v>110</v>
      </c>
      <c r="Q121" s="82">
        <v>146</v>
      </c>
      <c r="R121" s="82">
        <v>148</v>
      </c>
      <c r="S121" s="82">
        <v>130</v>
      </c>
      <c r="T121" s="82">
        <v>79</v>
      </c>
      <c r="U121" s="82">
        <v>159</v>
      </c>
      <c r="V121" s="82">
        <v>187</v>
      </c>
      <c r="W121" s="82">
        <v>185</v>
      </c>
      <c r="X121" s="82">
        <v>87</v>
      </c>
      <c r="Y121" s="82">
        <v>206</v>
      </c>
      <c r="Z121" s="82">
        <v>206</v>
      </c>
      <c r="AA121" s="82">
        <v>246</v>
      </c>
      <c r="AB121" s="82">
        <v>33</v>
      </c>
      <c r="AC121" s="82">
        <v>553</v>
      </c>
      <c r="AD121" s="82">
        <v>12</v>
      </c>
      <c r="AE121" s="82">
        <v>448</v>
      </c>
      <c r="AF121" s="84">
        <v>426</v>
      </c>
      <c r="AG121" s="85">
        <v>171</v>
      </c>
      <c r="AH121" s="14">
        <v>126</v>
      </c>
      <c r="AI121" s="14">
        <v>237</v>
      </c>
      <c r="AJ121" s="14">
        <v>294</v>
      </c>
      <c r="AK121" s="14">
        <v>518</v>
      </c>
      <c r="AL121" s="14">
        <v>45</v>
      </c>
      <c r="AM121" s="14">
        <v>172</v>
      </c>
      <c r="AN121" s="86">
        <v>890</v>
      </c>
      <c r="AO121" s="86">
        <v>323</v>
      </c>
      <c r="AP121" s="14">
        <v>6</v>
      </c>
      <c r="AQ121" s="14">
        <v>355</v>
      </c>
      <c r="AR121" s="14">
        <v>402</v>
      </c>
      <c r="AS121" s="14">
        <v>65</v>
      </c>
      <c r="AT121" s="14">
        <v>328</v>
      </c>
      <c r="AU121" s="14">
        <v>825</v>
      </c>
      <c r="AV121" s="14">
        <v>70</v>
      </c>
      <c r="AW121" s="14">
        <v>362</v>
      </c>
      <c r="AX121" s="14">
        <v>414</v>
      </c>
      <c r="AY121" s="14">
        <v>485</v>
      </c>
      <c r="AZ121" s="14">
        <v>419</v>
      </c>
      <c r="BA121" s="14">
        <v>384</v>
      </c>
      <c r="BB121" s="14">
        <v>182</v>
      </c>
      <c r="BC121" s="14">
        <v>338</v>
      </c>
      <c r="BD121" s="14">
        <v>458</v>
      </c>
      <c r="BE121" s="14">
        <v>434</v>
      </c>
      <c r="BF121" s="14">
        <v>566</v>
      </c>
      <c r="BG121" s="87"/>
      <c r="BH121"/>
      <c r="BI121"/>
      <c r="BJ121"/>
      <c r="BK121"/>
      <c r="BL121"/>
      <c r="BM121" s="3"/>
      <c r="BN121" s="3"/>
      <c r="BO121" s="3"/>
      <c r="BP121" s="3"/>
    </row>
    <row r="122" spans="1:68" s="1" customFormat="1" ht="15">
      <c r="A122" s="18">
        <v>70718</v>
      </c>
      <c r="B122" s="14" t="s">
        <v>97</v>
      </c>
      <c r="C122" s="16">
        <v>20621</v>
      </c>
      <c r="D122" s="16">
        <v>30177</v>
      </c>
      <c r="E122" s="79">
        <f>D122/D$1</f>
        <v>0.67917266834713719</v>
      </c>
      <c r="F122" s="80">
        <f>C122*E122</f>
        <v>14005.219593986316</v>
      </c>
      <c r="G122" s="81">
        <f>+I122/C122</f>
        <v>7.7644149168323553</v>
      </c>
      <c r="H122" s="15">
        <f>+G122/E122</f>
        <v>11.43216633809508</v>
      </c>
      <c r="I122" s="82">
        <f>10*J122</f>
        <v>160110</v>
      </c>
      <c r="J122" s="82">
        <f>SUM(K122:BG122)</f>
        <v>16011</v>
      </c>
      <c r="K122" s="83">
        <v>40</v>
      </c>
      <c r="L122" s="83">
        <v>83</v>
      </c>
      <c r="M122" s="83">
        <v>118</v>
      </c>
      <c r="N122" s="82"/>
      <c r="O122" s="82">
        <v>222</v>
      </c>
      <c r="P122" s="82">
        <v>174</v>
      </c>
      <c r="Q122" s="82">
        <v>224</v>
      </c>
      <c r="R122" s="82">
        <v>212</v>
      </c>
      <c r="S122" s="82">
        <v>289</v>
      </c>
      <c r="T122" s="82">
        <v>4</v>
      </c>
      <c r="U122" s="82">
        <v>401</v>
      </c>
      <c r="V122" s="82">
        <v>206</v>
      </c>
      <c r="W122" s="82">
        <v>401</v>
      </c>
      <c r="X122" s="82">
        <v>1</v>
      </c>
      <c r="Y122" s="82">
        <v>343</v>
      </c>
      <c r="Z122" s="82">
        <v>351</v>
      </c>
      <c r="AA122" s="82">
        <v>326</v>
      </c>
      <c r="AB122" s="82">
        <v>379</v>
      </c>
      <c r="AC122" s="82">
        <v>301</v>
      </c>
      <c r="AD122" s="82">
        <v>2</v>
      </c>
      <c r="AE122" s="82">
        <v>781</v>
      </c>
      <c r="AF122" s="84">
        <v>509</v>
      </c>
      <c r="AG122" s="85">
        <v>448</v>
      </c>
      <c r="AH122" s="14">
        <v>316</v>
      </c>
      <c r="AI122" s="14">
        <v>508</v>
      </c>
      <c r="AJ122" s="14">
        <v>6</v>
      </c>
      <c r="AK122" s="14">
        <v>622</v>
      </c>
      <c r="AL122" s="14">
        <v>24</v>
      </c>
      <c r="AM122" s="14">
        <v>875</v>
      </c>
      <c r="AN122" s="86">
        <v>457</v>
      </c>
      <c r="AO122" s="86">
        <v>224</v>
      </c>
      <c r="AP122" s="14">
        <v>4</v>
      </c>
      <c r="AQ122" s="14">
        <v>439</v>
      </c>
      <c r="AR122" s="14">
        <v>484</v>
      </c>
      <c r="AS122" s="14">
        <v>447</v>
      </c>
      <c r="AT122" s="14">
        <v>420</v>
      </c>
      <c r="AU122" s="14">
        <v>520</v>
      </c>
      <c r="AV122" s="14">
        <v>7</v>
      </c>
      <c r="AW122" s="14">
        <v>529</v>
      </c>
      <c r="AX122" s="14">
        <v>440</v>
      </c>
      <c r="AY122" s="14">
        <v>503</v>
      </c>
      <c r="AZ122" s="14">
        <v>405</v>
      </c>
      <c r="BA122" s="14">
        <v>505</v>
      </c>
      <c r="BB122" s="14">
        <v>7</v>
      </c>
      <c r="BC122" s="14">
        <v>636</v>
      </c>
      <c r="BD122" s="14">
        <v>605</v>
      </c>
      <c r="BE122" s="14">
        <v>587</v>
      </c>
      <c r="BF122" s="14">
        <v>626</v>
      </c>
      <c r="BG122" s="87"/>
      <c r="BH122"/>
      <c r="BI122"/>
      <c r="BJ122"/>
      <c r="BK122"/>
      <c r="BL122"/>
    </row>
    <row r="123" spans="1:68" s="7" customFormat="1" ht="15">
      <c r="A123" s="18">
        <v>80365</v>
      </c>
      <c r="B123" s="14" t="s">
        <v>25</v>
      </c>
      <c r="C123" s="16">
        <v>22490</v>
      </c>
      <c r="D123" s="16">
        <v>41878</v>
      </c>
      <c r="E123" s="79">
        <f>D123/D$1</f>
        <v>0.94251890529348215</v>
      </c>
      <c r="F123" s="80">
        <f>C123*E123</f>
        <v>21197.250180050414</v>
      </c>
      <c r="G123" s="81">
        <f>+I123/C123</f>
        <v>10.766118274788795</v>
      </c>
      <c r="H123" s="15">
        <f>+G123/E123</f>
        <v>11.422708037284869</v>
      </c>
      <c r="I123" s="82">
        <f>10*J123</f>
        <v>242130</v>
      </c>
      <c r="J123" s="82">
        <f>SUM(K123:BG123)</f>
        <v>24213</v>
      </c>
      <c r="K123" s="83">
        <v>26</v>
      </c>
      <c r="L123" s="83">
        <v>140</v>
      </c>
      <c r="M123" s="83">
        <v>175</v>
      </c>
      <c r="N123" s="82">
        <v>18</v>
      </c>
      <c r="O123" s="82">
        <v>230</v>
      </c>
      <c r="P123" s="82">
        <v>249</v>
      </c>
      <c r="Q123" s="82">
        <v>203</v>
      </c>
      <c r="R123" s="82">
        <v>281</v>
      </c>
      <c r="S123" s="82">
        <v>218</v>
      </c>
      <c r="T123" s="82">
        <v>184</v>
      </c>
      <c r="U123" s="82">
        <v>426</v>
      </c>
      <c r="V123" s="82">
        <v>494</v>
      </c>
      <c r="W123" s="82">
        <v>468</v>
      </c>
      <c r="X123" s="82">
        <v>118</v>
      </c>
      <c r="Y123" s="82">
        <v>410</v>
      </c>
      <c r="Z123" s="82">
        <v>498</v>
      </c>
      <c r="AA123" s="82">
        <v>406</v>
      </c>
      <c r="AB123" s="82">
        <v>460</v>
      </c>
      <c r="AC123" s="82">
        <v>499</v>
      </c>
      <c r="AD123" s="82">
        <v>195</v>
      </c>
      <c r="AE123" s="82">
        <v>729</v>
      </c>
      <c r="AF123" s="84">
        <v>603</v>
      </c>
      <c r="AG123" s="85">
        <v>574</v>
      </c>
      <c r="AH123" s="14">
        <v>281</v>
      </c>
      <c r="AI123" s="14">
        <v>514</v>
      </c>
      <c r="AJ123" s="14">
        <v>381</v>
      </c>
      <c r="AK123" s="14">
        <v>672</v>
      </c>
      <c r="AL123" s="14">
        <v>768</v>
      </c>
      <c r="AM123" s="14">
        <v>762</v>
      </c>
      <c r="AN123" s="86">
        <v>742</v>
      </c>
      <c r="AO123" s="86">
        <v>599</v>
      </c>
      <c r="AP123" s="14">
        <v>147</v>
      </c>
      <c r="AQ123" s="14">
        <v>166</v>
      </c>
      <c r="AR123" s="14">
        <v>1143</v>
      </c>
      <c r="AS123" s="14">
        <v>741</v>
      </c>
      <c r="AT123" s="14">
        <v>562</v>
      </c>
      <c r="AU123" s="14">
        <v>654</v>
      </c>
      <c r="AV123" s="14">
        <v>104</v>
      </c>
      <c r="AW123" s="14">
        <v>830</v>
      </c>
      <c r="AX123" s="14">
        <v>843</v>
      </c>
      <c r="AY123" s="14">
        <v>705</v>
      </c>
      <c r="AZ123" s="14">
        <v>677</v>
      </c>
      <c r="BA123" s="14">
        <v>726</v>
      </c>
      <c r="BB123" s="14">
        <v>210</v>
      </c>
      <c r="BC123" s="14">
        <v>977</v>
      </c>
      <c r="BD123" s="14">
        <v>1352</v>
      </c>
      <c r="BE123" s="14">
        <v>1118</v>
      </c>
      <c r="BF123" s="14">
        <v>935</v>
      </c>
      <c r="BG123" s="87"/>
      <c r="BH123"/>
      <c r="BI123"/>
      <c r="BJ123"/>
      <c r="BK123"/>
      <c r="BL123"/>
      <c r="BM123" s="1"/>
      <c r="BN123" s="1"/>
      <c r="BO123" s="1"/>
      <c r="BP123" s="1"/>
    </row>
    <row r="124" spans="1:68" s="1" customFormat="1" ht="15">
      <c r="A124" s="18">
        <v>70670</v>
      </c>
      <c r="B124" s="14" t="s">
        <v>166</v>
      </c>
      <c r="C124" s="16">
        <v>124795</v>
      </c>
      <c r="D124" s="16">
        <v>37528</v>
      </c>
      <c r="E124" s="79">
        <f>D124/D$1</f>
        <v>0.84461649261793303</v>
      </c>
      <c r="F124" s="80">
        <f>C124*E124</f>
        <v>105403.91519625495</v>
      </c>
      <c r="G124" s="81">
        <f>+I124/C124</f>
        <v>9.6257061580992822</v>
      </c>
      <c r="H124" s="15">
        <f>+G124/E124</f>
        <v>11.396540610122237</v>
      </c>
      <c r="I124" s="82">
        <f>10*J124</f>
        <v>1201240</v>
      </c>
      <c r="J124" s="82">
        <f>SUM(K124:BG124)</f>
        <v>120124</v>
      </c>
      <c r="K124" s="83">
        <v>420</v>
      </c>
      <c r="L124" s="83">
        <v>684</v>
      </c>
      <c r="M124" s="83">
        <v>520</v>
      </c>
      <c r="N124" s="82">
        <v>801</v>
      </c>
      <c r="O124" s="82">
        <v>1540</v>
      </c>
      <c r="P124" s="82">
        <v>1362</v>
      </c>
      <c r="Q124" s="82">
        <v>1240</v>
      </c>
      <c r="R124" s="82">
        <v>1899</v>
      </c>
      <c r="S124" s="82">
        <v>1720</v>
      </c>
      <c r="T124" s="82">
        <v>710</v>
      </c>
      <c r="U124" s="82">
        <v>1815</v>
      </c>
      <c r="V124" s="82">
        <v>2758</v>
      </c>
      <c r="W124" s="82">
        <v>2273</v>
      </c>
      <c r="X124" s="82">
        <v>877</v>
      </c>
      <c r="Y124" s="82">
        <v>2103</v>
      </c>
      <c r="Z124" s="82">
        <v>2026</v>
      </c>
      <c r="AA124" s="82">
        <v>2294</v>
      </c>
      <c r="AB124" s="82">
        <v>2216</v>
      </c>
      <c r="AC124" s="82">
        <v>1740</v>
      </c>
      <c r="AD124" s="82">
        <v>999</v>
      </c>
      <c r="AE124" s="82">
        <v>3270</v>
      </c>
      <c r="AF124" s="84">
        <v>3069</v>
      </c>
      <c r="AG124" s="85">
        <v>1267</v>
      </c>
      <c r="AH124" s="14">
        <v>4821</v>
      </c>
      <c r="AI124" s="14">
        <v>2821</v>
      </c>
      <c r="AJ124" s="14">
        <v>1993</v>
      </c>
      <c r="AK124" s="14">
        <v>4924</v>
      </c>
      <c r="AL124" s="14">
        <v>3644</v>
      </c>
      <c r="AM124" s="14">
        <v>232</v>
      </c>
      <c r="AN124" s="86">
        <v>6427</v>
      </c>
      <c r="AO124" s="86">
        <v>3000</v>
      </c>
      <c r="AP124" s="14">
        <v>680</v>
      </c>
      <c r="AQ124" s="14">
        <v>2318</v>
      </c>
      <c r="AR124" s="14">
        <v>1736</v>
      </c>
      <c r="AS124" s="14">
        <v>4917</v>
      </c>
      <c r="AT124" s="14">
        <v>3285</v>
      </c>
      <c r="AU124" s="14">
        <v>230</v>
      </c>
      <c r="AV124" s="14">
        <v>1750</v>
      </c>
      <c r="AW124" s="14">
        <v>4904</v>
      </c>
      <c r="AX124" s="14">
        <v>1775</v>
      </c>
      <c r="AY124" s="14">
        <v>5124</v>
      </c>
      <c r="AZ124" s="14">
        <v>3874</v>
      </c>
      <c r="BA124" s="14">
        <v>5357</v>
      </c>
      <c r="BB124" s="14">
        <v>980</v>
      </c>
      <c r="BC124" s="14">
        <v>3631</v>
      </c>
      <c r="BD124" s="14">
        <v>1609</v>
      </c>
      <c r="BE124" s="14">
        <v>4605</v>
      </c>
      <c r="BF124" s="14">
        <v>7884</v>
      </c>
      <c r="BG124" s="87"/>
      <c r="BH124"/>
      <c r="BI124"/>
      <c r="BJ124"/>
      <c r="BK124"/>
      <c r="BL124"/>
    </row>
    <row r="125" spans="1:68" s="7" customFormat="1" ht="15">
      <c r="A125" s="18">
        <v>80195</v>
      </c>
      <c r="B125" s="14" t="s">
        <v>23</v>
      </c>
      <c r="C125" s="16">
        <v>24406</v>
      </c>
      <c r="D125" s="16">
        <v>41223</v>
      </c>
      <c r="E125" s="79">
        <f>D125/D$1</f>
        <v>0.92777727763773854</v>
      </c>
      <c r="F125" s="80">
        <f>C125*E125</f>
        <v>22643.332238026647</v>
      </c>
      <c r="G125" s="81">
        <f>+I125/C125</f>
        <v>10.526919609931984</v>
      </c>
      <c r="H125" s="15">
        <f>+G125/E125</f>
        <v>11.34638653442248</v>
      </c>
      <c r="I125" s="82">
        <f>10*J125</f>
        <v>256920</v>
      </c>
      <c r="J125" s="82">
        <f>SUM(K125:BG125)</f>
        <v>25692</v>
      </c>
      <c r="K125" s="83">
        <v>38</v>
      </c>
      <c r="L125" s="83">
        <v>74</v>
      </c>
      <c r="M125" s="83">
        <v>226</v>
      </c>
      <c r="N125" s="82">
        <v>140</v>
      </c>
      <c r="O125" s="82">
        <v>257</v>
      </c>
      <c r="P125" s="82">
        <v>218</v>
      </c>
      <c r="Q125" s="82">
        <v>312</v>
      </c>
      <c r="R125" s="82">
        <v>297</v>
      </c>
      <c r="S125" s="82">
        <v>326</v>
      </c>
      <c r="T125" s="82">
        <v>201</v>
      </c>
      <c r="U125" s="82">
        <v>365</v>
      </c>
      <c r="V125" s="82">
        <v>394</v>
      </c>
      <c r="W125" s="82">
        <v>426</v>
      </c>
      <c r="X125" s="82">
        <v>165</v>
      </c>
      <c r="Y125" s="82">
        <v>393</v>
      </c>
      <c r="Z125" s="82">
        <v>363</v>
      </c>
      <c r="AA125" s="82">
        <v>385</v>
      </c>
      <c r="AB125" s="82">
        <v>376</v>
      </c>
      <c r="AC125" s="82">
        <v>494</v>
      </c>
      <c r="AD125" s="82">
        <v>246</v>
      </c>
      <c r="AE125" s="82">
        <v>519</v>
      </c>
      <c r="AF125" s="84">
        <v>587</v>
      </c>
      <c r="AG125" s="85">
        <v>522</v>
      </c>
      <c r="AH125" s="14">
        <v>662</v>
      </c>
      <c r="AI125" s="14">
        <v>582</v>
      </c>
      <c r="AJ125" s="14">
        <v>277</v>
      </c>
      <c r="AK125" s="14">
        <v>688</v>
      </c>
      <c r="AL125" s="14">
        <v>886</v>
      </c>
      <c r="AM125" s="14">
        <v>601</v>
      </c>
      <c r="AN125" s="86">
        <v>772</v>
      </c>
      <c r="AO125" s="86">
        <v>662</v>
      </c>
      <c r="AP125" s="14">
        <v>164</v>
      </c>
      <c r="AQ125" s="14">
        <v>707</v>
      </c>
      <c r="AR125" s="14">
        <v>672</v>
      </c>
      <c r="AS125" s="14">
        <v>590</v>
      </c>
      <c r="AT125" s="14">
        <v>695</v>
      </c>
      <c r="AU125" s="14">
        <v>714</v>
      </c>
      <c r="AV125" s="14">
        <v>253</v>
      </c>
      <c r="AW125" s="14">
        <v>965</v>
      </c>
      <c r="AX125" s="14">
        <v>857</v>
      </c>
      <c r="AY125" s="14">
        <v>1025</v>
      </c>
      <c r="AZ125" s="14">
        <v>942</v>
      </c>
      <c r="BA125" s="14">
        <v>848</v>
      </c>
      <c r="BB125" s="14">
        <v>261</v>
      </c>
      <c r="BC125" s="14">
        <v>1019</v>
      </c>
      <c r="BD125" s="14">
        <v>1147</v>
      </c>
      <c r="BE125" s="14">
        <v>1300</v>
      </c>
      <c r="BF125" s="14">
        <v>1079</v>
      </c>
      <c r="BG125" s="87"/>
      <c r="BH125"/>
      <c r="BI125"/>
      <c r="BJ125"/>
      <c r="BK125"/>
      <c r="BL125"/>
    </row>
    <row r="126" spans="1:68" s="1" customFormat="1" ht="15">
      <c r="A126" s="18">
        <v>80012</v>
      </c>
      <c r="B126" s="14" t="s">
        <v>22</v>
      </c>
      <c r="C126" s="14">
        <v>16400</v>
      </c>
      <c r="D126" s="14">
        <v>36428</v>
      </c>
      <c r="E126" s="81">
        <f>D126/D$1</f>
        <v>0.81985956067698951</v>
      </c>
      <c r="F126" s="89">
        <f>C126*E126</f>
        <v>13445.696795102627</v>
      </c>
      <c r="G126" s="81">
        <f>+I126/C126</f>
        <v>9.2670731707317078</v>
      </c>
      <c r="H126" s="15">
        <f>+G126/E126</f>
        <v>11.303244622871178</v>
      </c>
      <c r="I126" s="82">
        <f>10*J126</f>
        <v>151980</v>
      </c>
      <c r="J126" s="82">
        <f>SUM(K126:BG126)</f>
        <v>15198</v>
      </c>
      <c r="K126" s="83">
        <v>26</v>
      </c>
      <c r="L126" s="83">
        <v>36</v>
      </c>
      <c r="M126" s="83">
        <v>199</v>
      </c>
      <c r="N126" s="82">
        <v>49</v>
      </c>
      <c r="O126" s="82">
        <v>170</v>
      </c>
      <c r="P126" s="82">
        <v>98</v>
      </c>
      <c r="Q126" s="82">
        <v>102</v>
      </c>
      <c r="R126" s="82">
        <v>157</v>
      </c>
      <c r="S126" s="82">
        <v>191</v>
      </c>
      <c r="T126" s="82">
        <v>110</v>
      </c>
      <c r="U126" s="82">
        <v>237</v>
      </c>
      <c r="V126" s="82">
        <v>258</v>
      </c>
      <c r="W126" s="82">
        <v>252</v>
      </c>
      <c r="X126" s="82">
        <v>120</v>
      </c>
      <c r="Y126" s="82">
        <v>273</v>
      </c>
      <c r="Z126" s="82">
        <v>297</v>
      </c>
      <c r="AA126" s="82">
        <v>287</v>
      </c>
      <c r="AB126" s="82">
        <v>272</v>
      </c>
      <c r="AC126" s="82">
        <v>274</v>
      </c>
      <c r="AD126" s="82">
        <v>193</v>
      </c>
      <c r="AE126" s="82">
        <v>433</v>
      </c>
      <c r="AF126" s="84">
        <v>417</v>
      </c>
      <c r="AG126" s="85">
        <v>305</v>
      </c>
      <c r="AH126" s="14">
        <v>252</v>
      </c>
      <c r="AI126" s="14">
        <v>440</v>
      </c>
      <c r="AJ126" s="14">
        <v>237</v>
      </c>
      <c r="AK126" s="14">
        <v>484</v>
      </c>
      <c r="AL126" s="14">
        <v>458</v>
      </c>
      <c r="AM126" s="14">
        <v>405</v>
      </c>
      <c r="AN126" s="86">
        <v>462</v>
      </c>
      <c r="AO126" s="86">
        <v>338</v>
      </c>
      <c r="AP126" s="14">
        <v>172</v>
      </c>
      <c r="AQ126" s="14">
        <v>414</v>
      </c>
      <c r="AR126" s="14">
        <v>369</v>
      </c>
      <c r="AS126" s="14">
        <v>379</v>
      </c>
      <c r="AT126" s="14">
        <v>444</v>
      </c>
      <c r="AU126" s="14">
        <v>350</v>
      </c>
      <c r="AV126" s="14">
        <v>154</v>
      </c>
      <c r="AW126" s="14">
        <v>557</v>
      </c>
      <c r="AX126" s="14">
        <v>497</v>
      </c>
      <c r="AY126" s="14">
        <v>412</v>
      </c>
      <c r="AZ126" s="14">
        <v>470</v>
      </c>
      <c r="BA126" s="14">
        <v>401</v>
      </c>
      <c r="BB126" s="14">
        <v>162</v>
      </c>
      <c r="BC126" s="14">
        <v>633</v>
      </c>
      <c r="BD126" s="14">
        <v>699</v>
      </c>
      <c r="BE126" s="14">
        <v>730</v>
      </c>
      <c r="BF126" s="14">
        <v>523</v>
      </c>
      <c r="BG126" s="87"/>
      <c r="BH126"/>
      <c r="BI126"/>
      <c r="BJ126"/>
      <c r="BK126"/>
      <c r="BL126"/>
      <c r="BM126" s="2"/>
      <c r="BN126" s="2"/>
      <c r="BO126" s="2"/>
      <c r="BP126" s="2"/>
    </row>
    <row r="127" spans="1:68" s="7" customFormat="1" ht="13.5" customHeight="1">
      <c r="A127" s="18">
        <v>80187</v>
      </c>
      <c r="B127" s="14" t="s">
        <v>34</v>
      </c>
      <c r="C127" s="16">
        <v>10426</v>
      </c>
      <c r="D127" s="16">
        <v>34834</v>
      </c>
      <c r="E127" s="79">
        <f>D127/D$1</f>
        <v>0.78398451566438598</v>
      </c>
      <c r="F127" s="80">
        <f>C127*E127</f>
        <v>8173.8225603168885</v>
      </c>
      <c r="G127" s="81">
        <f>+I127/C127</f>
        <v>8.8461538461538467</v>
      </c>
      <c r="H127" s="15">
        <f>+G127/E127</f>
        <v>11.283582353226954</v>
      </c>
      <c r="I127" s="82">
        <f>10*J127</f>
        <v>92230</v>
      </c>
      <c r="J127" s="82">
        <f>SUM(K127:BG127)</f>
        <v>9223</v>
      </c>
      <c r="K127" s="83">
        <v>26</v>
      </c>
      <c r="L127" s="83">
        <v>49</v>
      </c>
      <c r="M127" s="83">
        <v>78</v>
      </c>
      <c r="N127" s="82">
        <v>26</v>
      </c>
      <c r="O127" s="82">
        <v>89</v>
      </c>
      <c r="P127" s="82">
        <v>83</v>
      </c>
      <c r="Q127" s="82">
        <v>116</v>
      </c>
      <c r="R127" s="82">
        <v>83</v>
      </c>
      <c r="S127" s="82">
        <v>133</v>
      </c>
      <c r="T127" s="82">
        <v>41</v>
      </c>
      <c r="U127" s="82">
        <v>154</v>
      </c>
      <c r="V127" s="82">
        <v>123</v>
      </c>
      <c r="W127" s="82">
        <v>196</v>
      </c>
      <c r="X127" s="82">
        <v>62</v>
      </c>
      <c r="Y127" s="82">
        <v>116</v>
      </c>
      <c r="Z127" s="82">
        <v>112</v>
      </c>
      <c r="AA127" s="82">
        <v>135</v>
      </c>
      <c r="AB127" s="82">
        <v>153</v>
      </c>
      <c r="AC127" s="82">
        <v>145</v>
      </c>
      <c r="AD127" s="82">
        <v>92</v>
      </c>
      <c r="AE127" s="82">
        <v>314</v>
      </c>
      <c r="AF127" s="84">
        <v>352</v>
      </c>
      <c r="AG127" s="85">
        <v>147</v>
      </c>
      <c r="AH127" s="14">
        <v>261</v>
      </c>
      <c r="AI127" s="14">
        <v>244</v>
      </c>
      <c r="AJ127" s="14">
        <v>103</v>
      </c>
      <c r="AK127" s="14">
        <v>309</v>
      </c>
      <c r="AL127" s="14">
        <v>259</v>
      </c>
      <c r="AM127" s="14">
        <v>236</v>
      </c>
      <c r="AN127" s="86">
        <v>254</v>
      </c>
      <c r="AO127" s="86">
        <v>245</v>
      </c>
      <c r="AP127" s="14">
        <v>45</v>
      </c>
      <c r="AQ127" s="14">
        <v>229</v>
      </c>
      <c r="AR127" s="14">
        <v>253</v>
      </c>
      <c r="AS127" s="14">
        <v>219</v>
      </c>
      <c r="AT127" s="14">
        <v>322</v>
      </c>
      <c r="AU127" s="14">
        <v>255</v>
      </c>
      <c r="AV127" s="14">
        <v>61</v>
      </c>
      <c r="AW127" s="14">
        <v>249</v>
      </c>
      <c r="AX127" s="14">
        <v>282</v>
      </c>
      <c r="AY127" s="14">
        <v>300</v>
      </c>
      <c r="AZ127" s="14">
        <v>378</v>
      </c>
      <c r="BA127" s="14">
        <v>221</v>
      </c>
      <c r="BB127" s="14">
        <v>79</v>
      </c>
      <c r="BC127" s="14">
        <v>456</v>
      </c>
      <c r="BD127" s="14">
        <v>363</v>
      </c>
      <c r="BE127" s="14">
        <v>365</v>
      </c>
      <c r="BF127" s="14">
        <v>410</v>
      </c>
      <c r="BG127" s="87"/>
      <c r="BH127"/>
      <c r="BI127"/>
      <c r="BJ127"/>
      <c r="BK127"/>
      <c r="BL127"/>
      <c r="BM127" s="1"/>
      <c r="BN127" s="1"/>
      <c r="BO127" s="1"/>
      <c r="BP127" s="1"/>
    </row>
    <row r="128" spans="1:68" s="1" customFormat="1" ht="13.5" customHeight="1">
      <c r="A128" s="18">
        <v>70777</v>
      </c>
      <c r="B128" s="14" t="s">
        <v>57</v>
      </c>
      <c r="C128" s="16">
        <v>13477</v>
      </c>
      <c r="D128" s="16">
        <v>37809</v>
      </c>
      <c r="E128" s="79">
        <f>D128/D$1</f>
        <v>0.8509407634137558</v>
      </c>
      <c r="F128" s="80">
        <f>C128*E128</f>
        <v>11468.128668527186</v>
      </c>
      <c r="G128" s="81">
        <f>+I128/C128</f>
        <v>9.4264302144394154</v>
      </c>
      <c r="H128" s="15">
        <f>+G128/E128</f>
        <v>11.077657364330507</v>
      </c>
      <c r="I128" s="82">
        <f>10*J128</f>
        <v>127040</v>
      </c>
      <c r="J128" s="82">
        <f>SUM(K128:BG128)</f>
        <v>12704</v>
      </c>
      <c r="K128" s="83">
        <v>21</v>
      </c>
      <c r="L128" s="83">
        <v>138</v>
      </c>
      <c r="M128" s="83">
        <v>102</v>
      </c>
      <c r="N128" s="82">
        <v>61</v>
      </c>
      <c r="O128" s="82">
        <v>140</v>
      </c>
      <c r="P128" s="82">
        <v>142</v>
      </c>
      <c r="Q128" s="82">
        <v>118</v>
      </c>
      <c r="R128" s="82">
        <v>144</v>
      </c>
      <c r="S128" s="82">
        <v>183</v>
      </c>
      <c r="T128" s="82">
        <v>109</v>
      </c>
      <c r="U128" s="82">
        <v>234</v>
      </c>
      <c r="V128" s="82">
        <v>166</v>
      </c>
      <c r="W128" s="82">
        <v>259</v>
      </c>
      <c r="X128" s="82">
        <v>130</v>
      </c>
      <c r="Y128" s="82">
        <v>289</v>
      </c>
      <c r="Z128" s="82">
        <v>259</v>
      </c>
      <c r="AA128" s="82">
        <v>311</v>
      </c>
      <c r="AB128" s="82">
        <v>254</v>
      </c>
      <c r="AC128" s="82">
        <v>244</v>
      </c>
      <c r="AD128" s="82">
        <v>15</v>
      </c>
      <c r="AE128" s="82">
        <v>568</v>
      </c>
      <c r="AF128" s="84">
        <v>372</v>
      </c>
      <c r="AG128" s="85">
        <v>318</v>
      </c>
      <c r="AH128" s="14">
        <v>297</v>
      </c>
      <c r="AI128" s="14">
        <v>309</v>
      </c>
      <c r="AJ128" s="14">
        <v>156</v>
      </c>
      <c r="AK128" s="14">
        <v>278</v>
      </c>
      <c r="AL128" s="14">
        <v>385</v>
      </c>
      <c r="AM128" s="14">
        <v>414</v>
      </c>
      <c r="AN128" s="86">
        <v>406</v>
      </c>
      <c r="AO128" s="86">
        <v>397</v>
      </c>
      <c r="AP128" s="14">
        <v>14</v>
      </c>
      <c r="AQ128" s="14">
        <v>380</v>
      </c>
      <c r="AR128" s="14">
        <v>349</v>
      </c>
      <c r="AS128" s="14">
        <v>243</v>
      </c>
      <c r="AT128" s="14">
        <v>74</v>
      </c>
      <c r="AU128" s="14">
        <v>569</v>
      </c>
      <c r="AV128" s="14">
        <v>102</v>
      </c>
      <c r="AW128" s="14">
        <v>329</v>
      </c>
      <c r="AX128" s="14">
        <v>324</v>
      </c>
      <c r="AY128" s="14">
        <v>391</v>
      </c>
      <c r="AZ128" s="14">
        <v>377</v>
      </c>
      <c r="BA128" s="14">
        <v>405</v>
      </c>
      <c r="BB128" s="14">
        <v>164</v>
      </c>
      <c r="BC128" s="14">
        <v>331</v>
      </c>
      <c r="BD128" s="14">
        <v>466</v>
      </c>
      <c r="BE128" s="14">
        <v>468</v>
      </c>
      <c r="BF128" s="14">
        <v>499</v>
      </c>
      <c r="BG128" s="87"/>
      <c r="BH128"/>
      <c r="BI128"/>
      <c r="BJ128"/>
      <c r="BK128"/>
      <c r="BL128"/>
    </row>
    <row r="129" spans="1:68" s="7" customFormat="1" ht="13.5" customHeight="1">
      <c r="A129" s="18">
        <v>70203</v>
      </c>
      <c r="B129" s="16" t="s">
        <v>154</v>
      </c>
      <c r="C129" s="16">
        <v>178670</v>
      </c>
      <c r="D129" s="16">
        <v>59742</v>
      </c>
      <c r="E129" s="79">
        <f>D129/D$1</f>
        <v>1.344571480014404</v>
      </c>
      <c r="F129" s="80">
        <f>C129*E129</f>
        <v>240234.58633417357</v>
      </c>
      <c r="G129" s="81">
        <f>+I129/C129</f>
        <v>14.859685453629597</v>
      </c>
      <c r="H129" s="15">
        <f>+G129/E129</f>
        <v>11.051614342935796</v>
      </c>
      <c r="I129" s="82">
        <f>10*J129</f>
        <v>2654980</v>
      </c>
      <c r="J129" s="82">
        <f>SUM(K129:BG129)</f>
        <v>265498</v>
      </c>
      <c r="K129" s="83">
        <v>1618</v>
      </c>
      <c r="L129" s="83">
        <v>1942</v>
      </c>
      <c r="M129" s="83">
        <v>2074</v>
      </c>
      <c r="N129" s="82">
        <v>791</v>
      </c>
      <c r="O129" s="82">
        <v>3177</v>
      </c>
      <c r="P129" s="82">
        <v>2426</v>
      </c>
      <c r="Q129" s="82">
        <v>2727</v>
      </c>
      <c r="R129" s="82">
        <v>3094</v>
      </c>
      <c r="S129" s="82">
        <v>3147</v>
      </c>
      <c r="T129" s="82">
        <v>1548</v>
      </c>
      <c r="U129" s="82">
        <v>4613</v>
      </c>
      <c r="V129" s="82">
        <v>3785</v>
      </c>
      <c r="W129" s="82">
        <v>5495</v>
      </c>
      <c r="X129" s="82">
        <v>1657</v>
      </c>
      <c r="Y129" s="82">
        <v>5313</v>
      </c>
      <c r="Z129" s="82">
        <v>5478</v>
      </c>
      <c r="AA129" s="82">
        <v>4768</v>
      </c>
      <c r="AB129" s="82">
        <v>3986</v>
      </c>
      <c r="AC129" s="82">
        <v>3780</v>
      </c>
      <c r="AD129" s="82">
        <v>2490</v>
      </c>
      <c r="AE129" s="82">
        <v>8020</v>
      </c>
      <c r="AF129" s="84">
        <v>7212</v>
      </c>
      <c r="AG129" s="85">
        <v>4850</v>
      </c>
      <c r="AH129" s="14">
        <v>5975</v>
      </c>
      <c r="AI129" s="14">
        <v>5964</v>
      </c>
      <c r="AJ129" s="14">
        <v>2879</v>
      </c>
      <c r="AK129" s="14">
        <v>9028</v>
      </c>
      <c r="AL129" s="14">
        <v>7574</v>
      </c>
      <c r="AM129" s="14">
        <v>6605</v>
      </c>
      <c r="AN129" s="86">
        <v>7391</v>
      </c>
      <c r="AO129" s="86">
        <v>6843</v>
      </c>
      <c r="AP129" s="14">
        <v>2038</v>
      </c>
      <c r="AQ129" s="14">
        <v>5891</v>
      </c>
      <c r="AR129" s="14">
        <v>5922</v>
      </c>
      <c r="AS129" s="14">
        <v>6586</v>
      </c>
      <c r="AT129" s="14">
        <v>7200</v>
      </c>
      <c r="AU129" s="14">
        <v>7058</v>
      </c>
      <c r="AV129" s="14">
        <v>2316</v>
      </c>
      <c r="AW129" s="14">
        <v>7842</v>
      </c>
      <c r="AX129" s="14">
        <v>7364</v>
      </c>
      <c r="AY129" s="14">
        <v>7793</v>
      </c>
      <c r="AZ129" s="14">
        <v>8969</v>
      </c>
      <c r="BA129" s="14">
        <v>10157</v>
      </c>
      <c r="BB129" s="14">
        <v>3296</v>
      </c>
      <c r="BC129" s="14">
        <v>9593</v>
      </c>
      <c r="BD129" s="14">
        <v>10002</v>
      </c>
      <c r="BE129" s="14">
        <v>12101</v>
      </c>
      <c r="BF129" s="14">
        <v>15120</v>
      </c>
      <c r="BG129" s="87"/>
      <c r="BH129"/>
      <c r="BI129"/>
      <c r="BJ129"/>
      <c r="BK129"/>
      <c r="BL129"/>
      <c r="BM129" s="1"/>
      <c r="BN129" s="1"/>
      <c r="BO129" s="1"/>
      <c r="BP129" s="1"/>
    </row>
    <row r="130" spans="1:68" s="1" customFormat="1" ht="13.5" customHeight="1">
      <c r="A130" s="18">
        <v>80284</v>
      </c>
      <c r="B130" s="14" t="s">
        <v>152</v>
      </c>
      <c r="C130" s="16">
        <v>316942</v>
      </c>
      <c r="D130" s="16">
        <v>50940</v>
      </c>
      <c r="E130" s="79">
        <f>D130/D$1</f>
        <v>1.1464710118833272</v>
      </c>
      <c r="F130" s="80">
        <f>C130*E130</f>
        <v>363364.81544832548</v>
      </c>
      <c r="G130" s="81">
        <f>+I130/C130</f>
        <v>12.562613979844892</v>
      </c>
      <c r="H130" s="15">
        <f>+G130/E130</f>
        <v>10.957637698320932</v>
      </c>
      <c r="I130" s="82">
        <f>10*J130</f>
        <v>3981620</v>
      </c>
      <c r="J130" s="82">
        <f>SUM(K130:BG130)</f>
        <v>398162</v>
      </c>
      <c r="K130" s="83">
        <v>1599</v>
      </c>
      <c r="L130" s="83">
        <v>2579</v>
      </c>
      <c r="M130" s="83">
        <v>2310</v>
      </c>
      <c r="N130" s="82">
        <v>1100</v>
      </c>
      <c r="O130" s="82">
        <v>4060</v>
      </c>
      <c r="P130" s="82">
        <v>2777</v>
      </c>
      <c r="Q130" s="82">
        <v>4969</v>
      </c>
      <c r="R130" s="82">
        <v>4629</v>
      </c>
      <c r="S130" s="82">
        <v>4365</v>
      </c>
      <c r="T130" s="82">
        <v>1866</v>
      </c>
      <c r="U130" s="82">
        <v>6364</v>
      </c>
      <c r="V130" s="82">
        <v>5031</v>
      </c>
      <c r="W130" s="82">
        <v>6795</v>
      </c>
      <c r="X130" s="82">
        <v>1832</v>
      </c>
      <c r="Y130" s="82">
        <v>6916</v>
      </c>
      <c r="Z130" s="82">
        <v>4820</v>
      </c>
      <c r="AA130" s="82">
        <v>8147</v>
      </c>
      <c r="AB130" s="82">
        <v>6157</v>
      </c>
      <c r="AC130" s="82">
        <v>6660</v>
      </c>
      <c r="AD130" s="82">
        <v>3697</v>
      </c>
      <c r="AE130" s="82">
        <v>12747</v>
      </c>
      <c r="AF130" s="84">
        <v>11622</v>
      </c>
      <c r="AG130" s="85">
        <v>7243</v>
      </c>
      <c r="AH130" s="14">
        <v>6803</v>
      </c>
      <c r="AI130" s="14">
        <v>9960</v>
      </c>
      <c r="AJ130" s="14">
        <v>4576</v>
      </c>
      <c r="AK130" s="14">
        <v>14072</v>
      </c>
      <c r="AL130" s="14">
        <v>11351</v>
      </c>
      <c r="AM130" s="14">
        <v>11204</v>
      </c>
      <c r="AN130" s="86">
        <v>12004</v>
      </c>
      <c r="AO130" s="86">
        <v>8763</v>
      </c>
      <c r="AP130" s="14">
        <v>2577</v>
      </c>
      <c r="AQ130" s="14">
        <v>10636</v>
      </c>
      <c r="AR130" s="14">
        <v>10188</v>
      </c>
      <c r="AS130" s="14">
        <v>11082</v>
      </c>
      <c r="AT130" s="14">
        <v>12081</v>
      </c>
      <c r="AU130" s="14">
        <v>9463</v>
      </c>
      <c r="AV130" s="14">
        <v>3060</v>
      </c>
      <c r="AW130" s="14">
        <v>14382</v>
      </c>
      <c r="AX130" s="14">
        <v>11886</v>
      </c>
      <c r="AY130" s="14">
        <v>13219</v>
      </c>
      <c r="AZ130" s="14">
        <v>14488</v>
      </c>
      <c r="BA130" s="14">
        <v>11922</v>
      </c>
      <c r="BB130" s="14">
        <v>3955</v>
      </c>
      <c r="BC130" s="14">
        <v>17038</v>
      </c>
      <c r="BD130" s="14">
        <v>16579</v>
      </c>
      <c r="BE130" s="14">
        <v>19860</v>
      </c>
      <c r="BF130" s="14">
        <v>18728</v>
      </c>
      <c r="BG130" s="87"/>
      <c r="BH130"/>
      <c r="BI130"/>
      <c r="BJ130"/>
      <c r="BK130"/>
      <c r="BL130"/>
    </row>
    <row r="131" spans="1:68" s="7" customFormat="1" ht="15">
      <c r="A131" s="18">
        <v>70467</v>
      </c>
      <c r="B131" s="14" t="s">
        <v>101</v>
      </c>
      <c r="C131" s="16">
        <v>7535</v>
      </c>
      <c r="D131" s="16">
        <v>28366</v>
      </c>
      <c r="E131" s="79">
        <f>D131/D$1</f>
        <v>0.63841375585163851</v>
      </c>
      <c r="F131" s="80">
        <f>C131*E131</f>
        <v>4810.4476503420965</v>
      </c>
      <c r="G131" s="81">
        <f>+I131/C131</f>
        <v>6.9887193098871929</v>
      </c>
      <c r="H131" s="15">
        <f>+G131/E131</f>
        <v>10.947006147391516</v>
      </c>
      <c r="I131" s="82">
        <f>10*J131</f>
        <v>52660</v>
      </c>
      <c r="J131" s="82">
        <f>SUM(K131:BG131)</f>
        <v>5266</v>
      </c>
      <c r="K131" s="83">
        <v>14</v>
      </c>
      <c r="L131" s="83">
        <v>20</v>
      </c>
      <c r="M131" s="83">
        <v>32</v>
      </c>
      <c r="N131" s="82"/>
      <c r="O131" s="82">
        <v>124</v>
      </c>
      <c r="P131" s="82">
        <v>73</v>
      </c>
      <c r="Q131" s="82">
        <v>34</v>
      </c>
      <c r="R131" s="82">
        <v>52</v>
      </c>
      <c r="S131" s="82">
        <v>110</v>
      </c>
      <c r="T131" s="82"/>
      <c r="U131" s="82">
        <v>121</v>
      </c>
      <c r="V131" s="82">
        <v>76</v>
      </c>
      <c r="W131" s="82">
        <v>149</v>
      </c>
      <c r="X131" s="82"/>
      <c r="Y131" s="82">
        <v>107</v>
      </c>
      <c r="Z131" s="82">
        <v>81</v>
      </c>
      <c r="AA131" s="82">
        <v>35</v>
      </c>
      <c r="AB131" s="82">
        <v>113</v>
      </c>
      <c r="AC131" s="82">
        <v>84</v>
      </c>
      <c r="AD131" s="82">
        <v>1</v>
      </c>
      <c r="AE131" s="82">
        <v>255</v>
      </c>
      <c r="AF131" s="84">
        <v>205</v>
      </c>
      <c r="AG131" s="85">
        <v>121</v>
      </c>
      <c r="AH131" s="14">
        <v>64</v>
      </c>
      <c r="AI131" s="14">
        <v>158</v>
      </c>
      <c r="AJ131" s="14">
        <v>3</v>
      </c>
      <c r="AK131" s="14">
        <v>232</v>
      </c>
      <c r="AL131" s="14">
        <v>5</v>
      </c>
      <c r="AM131" s="14">
        <v>202</v>
      </c>
      <c r="AN131" s="86">
        <v>175</v>
      </c>
      <c r="AO131" s="86">
        <v>68</v>
      </c>
      <c r="AP131" s="14"/>
      <c r="AQ131" s="14">
        <v>166</v>
      </c>
      <c r="AR131" s="14">
        <v>119</v>
      </c>
      <c r="AS131" s="14">
        <v>141</v>
      </c>
      <c r="AT131" s="14">
        <v>119</v>
      </c>
      <c r="AU131" s="14">
        <v>169</v>
      </c>
      <c r="AV131" s="14"/>
      <c r="AW131" s="14">
        <v>124</v>
      </c>
      <c r="AX131" s="14">
        <v>260</v>
      </c>
      <c r="AY131" s="14">
        <v>201</v>
      </c>
      <c r="AZ131" s="14">
        <v>218</v>
      </c>
      <c r="BA131" s="14">
        <v>153</v>
      </c>
      <c r="BB131" s="14"/>
      <c r="BC131" s="14">
        <v>185</v>
      </c>
      <c r="BD131" s="14">
        <v>274</v>
      </c>
      <c r="BE131" s="14">
        <v>294</v>
      </c>
      <c r="BF131" s="14">
        <v>129</v>
      </c>
      <c r="BG131" s="87"/>
      <c r="BH131"/>
      <c r="BI131"/>
      <c r="BJ131"/>
      <c r="BK131"/>
      <c r="BL131"/>
      <c r="BM131" s="1"/>
      <c r="BN131" s="1"/>
      <c r="BO131" s="1"/>
      <c r="BP131" s="1"/>
    </row>
    <row r="132" spans="1:68" s="4" customFormat="1" ht="15">
      <c r="A132" s="18">
        <v>70491</v>
      </c>
      <c r="B132" s="14" t="s">
        <v>62</v>
      </c>
      <c r="C132" s="16">
        <v>21722</v>
      </c>
      <c r="D132" s="16">
        <v>38583</v>
      </c>
      <c r="E132" s="79">
        <f>D132/D$1</f>
        <v>0.8683606409794743</v>
      </c>
      <c r="F132" s="80">
        <f>C132*E132</f>
        <v>18862.52984335614</v>
      </c>
      <c r="G132" s="81">
        <f>+I132/C132</f>
        <v>9.4084338458705457</v>
      </c>
      <c r="H132" s="15">
        <f>+G132/E132</f>
        <v>10.83470784126999</v>
      </c>
      <c r="I132" s="82">
        <f>10*J132</f>
        <v>204370</v>
      </c>
      <c r="J132" s="82">
        <f>SUM(K132:BG132)</f>
        <v>20437</v>
      </c>
      <c r="K132" s="83">
        <v>78</v>
      </c>
      <c r="L132" s="83">
        <v>106</v>
      </c>
      <c r="M132" s="83">
        <v>116</v>
      </c>
      <c r="N132" s="82">
        <v>15</v>
      </c>
      <c r="O132" s="82">
        <v>307</v>
      </c>
      <c r="P132" s="82">
        <v>201</v>
      </c>
      <c r="Q132" s="82">
        <v>187</v>
      </c>
      <c r="R132" s="82">
        <v>325</v>
      </c>
      <c r="S132" s="82">
        <v>297</v>
      </c>
      <c r="T132" s="82">
        <v>100</v>
      </c>
      <c r="U132" s="82">
        <v>390</v>
      </c>
      <c r="V132" s="82">
        <v>324</v>
      </c>
      <c r="W132" s="82">
        <v>405</v>
      </c>
      <c r="X132" s="82">
        <v>37</v>
      </c>
      <c r="Y132" s="82">
        <v>410</v>
      </c>
      <c r="Z132" s="82">
        <v>342</v>
      </c>
      <c r="AA132" s="82">
        <v>354</v>
      </c>
      <c r="AB132" s="82">
        <v>398</v>
      </c>
      <c r="AC132" s="82">
        <v>514</v>
      </c>
      <c r="AD132" s="82">
        <v>124</v>
      </c>
      <c r="AE132" s="82">
        <v>573</v>
      </c>
      <c r="AF132" s="84">
        <v>557</v>
      </c>
      <c r="AG132" s="85">
        <v>390</v>
      </c>
      <c r="AH132" s="14">
        <v>184</v>
      </c>
      <c r="AI132" s="14">
        <v>491</v>
      </c>
      <c r="AJ132" s="14">
        <v>131</v>
      </c>
      <c r="AK132" s="14">
        <v>653</v>
      </c>
      <c r="AL132" s="14">
        <v>602</v>
      </c>
      <c r="AM132" s="14">
        <v>594</v>
      </c>
      <c r="AN132" s="86">
        <v>641</v>
      </c>
      <c r="AO132" s="86">
        <v>532</v>
      </c>
      <c r="AP132" s="14">
        <v>82</v>
      </c>
      <c r="AQ132" s="14">
        <v>445</v>
      </c>
      <c r="AR132" s="14">
        <v>546</v>
      </c>
      <c r="AS132" s="14">
        <v>548</v>
      </c>
      <c r="AT132" s="14">
        <v>758</v>
      </c>
      <c r="AU132" s="14">
        <v>618</v>
      </c>
      <c r="AV132" s="14">
        <v>120</v>
      </c>
      <c r="AW132" s="14">
        <v>605</v>
      </c>
      <c r="AX132" s="14">
        <v>681</v>
      </c>
      <c r="AY132" s="14">
        <v>648</v>
      </c>
      <c r="AZ132" s="14">
        <v>835</v>
      </c>
      <c r="BA132" s="14">
        <v>517</v>
      </c>
      <c r="BB132" s="14">
        <v>92</v>
      </c>
      <c r="BC132" s="14">
        <v>712</v>
      </c>
      <c r="BD132" s="14">
        <v>938</v>
      </c>
      <c r="BE132" s="14">
        <v>972</v>
      </c>
      <c r="BF132" s="14">
        <v>942</v>
      </c>
      <c r="BG132" s="87"/>
      <c r="BH132"/>
      <c r="BI132"/>
      <c r="BJ132"/>
      <c r="BK132"/>
      <c r="BL132"/>
      <c r="BM132" s="1"/>
      <c r="BN132" s="1"/>
      <c r="BO132" s="1"/>
      <c r="BP132" s="1"/>
    </row>
    <row r="133" spans="1:68" s="1" customFormat="1" ht="15">
      <c r="A133" s="18">
        <v>70025</v>
      </c>
      <c r="B133" s="14" t="s">
        <v>100</v>
      </c>
      <c r="C133" s="14">
        <v>49290</v>
      </c>
      <c r="D133" s="14">
        <v>36417</v>
      </c>
      <c r="E133" s="81">
        <f>D133/D$1</f>
        <v>0.81961199135758012</v>
      </c>
      <c r="F133" s="89">
        <f>C133*E133</f>
        <v>40398.675054015126</v>
      </c>
      <c r="G133" s="81">
        <f>+I133/C133</f>
        <v>8.842564414688578</v>
      </c>
      <c r="H133" s="15">
        <f>+G133/E133</f>
        <v>10.788720160184608</v>
      </c>
      <c r="I133" s="82">
        <f>10*J133</f>
        <v>435850</v>
      </c>
      <c r="J133" s="82">
        <f>SUM(K133:BG133)</f>
        <v>43585</v>
      </c>
      <c r="K133" s="83">
        <v>157</v>
      </c>
      <c r="L133" s="83">
        <v>239</v>
      </c>
      <c r="M133" s="83">
        <v>264</v>
      </c>
      <c r="N133" s="82"/>
      <c r="O133" s="82">
        <v>602</v>
      </c>
      <c r="P133" s="82">
        <v>383</v>
      </c>
      <c r="Q133" s="82">
        <v>465</v>
      </c>
      <c r="R133" s="82">
        <v>630</v>
      </c>
      <c r="S133" s="82">
        <v>381</v>
      </c>
      <c r="T133" s="82">
        <v>2</v>
      </c>
      <c r="U133" s="82">
        <v>1141</v>
      </c>
      <c r="V133" s="82">
        <v>488</v>
      </c>
      <c r="W133" s="82">
        <v>776</v>
      </c>
      <c r="X133" s="82">
        <v>6</v>
      </c>
      <c r="Y133" s="82">
        <v>952</v>
      </c>
      <c r="Z133" s="82">
        <v>742</v>
      </c>
      <c r="AA133" s="82">
        <v>758</v>
      </c>
      <c r="AB133" s="82">
        <v>779</v>
      </c>
      <c r="AC133" s="82">
        <v>1004</v>
      </c>
      <c r="AD133" s="82">
        <v>7</v>
      </c>
      <c r="AE133" s="82">
        <v>611</v>
      </c>
      <c r="AF133" s="84">
        <v>2427</v>
      </c>
      <c r="AG133" s="85">
        <v>984</v>
      </c>
      <c r="AH133" s="14">
        <v>1005</v>
      </c>
      <c r="AI133" s="14">
        <v>390</v>
      </c>
      <c r="AJ133" s="14">
        <v>870</v>
      </c>
      <c r="AK133" s="14">
        <v>1996</v>
      </c>
      <c r="AL133" s="14">
        <v>55</v>
      </c>
      <c r="AM133" s="14">
        <v>2473</v>
      </c>
      <c r="AN133" s="86">
        <v>1245</v>
      </c>
      <c r="AO133" s="86">
        <v>908</v>
      </c>
      <c r="AP133" s="14">
        <v>14</v>
      </c>
      <c r="AQ133" s="14">
        <v>1441</v>
      </c>
      <c r="AR133" s="14">
        <v>1150</v>
      </c>
      <c r="AS133" s="14">
        <v>1287</v>
      </c>
      <c r="AT133" s="14">
        <v>1199</v>
      </c>
      <c r="AU133" s="14">
        <v>1293</v>
      </c>
      <c r="AV133" s="14">
        <v>5</v>
      </c>
      <c r="AW133" s="14">
        <v>1568</v>
      </c>
      <c r="AX133" s="14">
        <v>1208</v>
      </c>
      <c r="AY133" s="14">
        <v>1278</v>
      </c>
      <c r="AZ133" s="14">
        <v>1401</v>
      </c>
      <c r="BA133" s="14">
        <v>1409</v>
      </c>
      <c r="BB133" s="14">
        <v>10</v>
      </c>
      <c r="BC133" s="14">
        <v>1987</v>
      </c>
      <c r="BD133" s="14">
        <v>1234</v>
      </c>
      <c r="BE133" s="14">
        <v>2606</v>
      </c>
      <c r="BF133" s="14">
        <v>1755</v>
      </c>
      <c r="BG133" s="87"/>
      <c r="BH133"/>
      <c r="BI133"/>
      <c r="BJ133"/>
      <c r="BK133"/>
      <c r="BL133"/>
      <c r="BM133" s="2"/>
      <c r="BN133" s="2"/>
      <c r="BO133" s="2"/>
      <c r="BP133" s="2"/>
    </row>
    <row r="134" spans="1:68" s="7" customFormat="1" ht="13.5" customHeight="1">
      <c r="A134" s="18">
        <v>70017</v>
      </c>
      <c r="B134" s="14" t="s">
        <v>67</v>
      </c>
      <c r="C134" s="14">
        <v>25248</v>
      </c>
      <c r="D134" s="14">
        <v>32464</v>
      </c>
      <c r="E134" s="81">
        <f>D134/D$1</f>
        <v>0.73064458048253511</v>
      </c>
      <c r="F134" s="89">
        <f>C134*E134</f>
        <v>18447.314368023046</v>
      </c>
      <c r="G134" s="81">
        <f>+I134/C134</f>
        <v>7.8723067173637515</v>
      </c>
      <c r="H134" s="15">
        <f>+G134/E134</f>
        <v>10.774468089758077</v>
      </c>
      <c r="I134" s="82">
        <f>10*J134</f>
        <v>198760</v>
      </c>
      <c r="J134" s="82">
        <f>SUM(K134:BG134)</f>
        <v>19876</v>
      </c>
      <c r="K134" s="83">
        <v>57</v>
      </c>
      <c r="L134" s="83">
        <v>154</v>
      </c>
      <c r="M134" s="83">
        <v>211</v>
      </c>
      <c r="N134" s="82">
        <v>93</v>
      </c>
      <c r="O134" s="82">
        <v>209</v>
      </c>
      <c r="P134" s="82">
        <v>257</v>
      </c>
      <c r="Q134" s="82">
        <v>155</v>
      </c>
      <c r="R134" s="82">
        <v>196</v>
      </c>
      <c r="S134" s="82">
        <v>259</v>
      </c>
      <c r="T134" s="82">
        <v>90</v>
      </c>
      <c r="U134" s="82">
        <v>174</v>
      </c>
      <c r="V134" s="82">
        <v>276</v>
      </c>
      <c r="W134" s="82">
        <v>298</v>
      </c>
      <c r="X134" s="82">
        <v>143</v>
      </c>
      <c r="Y134" s="82">
        <v>258</v>
      </c>
      <c r="Z134" s="82">
        <v>354</v>
      </c>
      <c r="AA134" s="82">
        <v>351</v>
      </c>
      <c r="AB134" s="82">
        <v>267</v>
      </c>
      <c r="AC134" s="82">
        <v>327</v>
      </c>
      <c r="AD134" s="82">
        <v>137</v>
      </c>
      <c r="AE134" s="82">
        <v>394</v>
      </c>
      <c r="AF134" s="84">
        <v>505</v>
      </c>
      <c r="AG134" s="85">
        <v>463</v>
      </c>
      <c r="AH134" s="14">
        <v>474</v>
      </c>
      <c r="AI134" s="14">
        <v>680</v>
      </c>
      <c r="AJ134" s="14">
        <v>226</v>
      </c>
      <c r="AK134" s="14">
        <v>509</v>
      </c>
      <c r="AL134" s="14">
        <v>630</v>
      </c>
      <c r="AM134" s="14">
        <v>44</v>
      </c>
      <c r="AN134" s="86">
        <v>1100</v>
      </c>
      <c r="AO134" s="86">
        <v>630</v>
      </c>
      <c r="AP134" s="14">
        <v>170</v>
      </c>
      <c r="AQ134" s="14">
        <v>371</v>
      </c>
      <c r="AR134" s="14">
        <v>476</v>
      </c>
      <c r="AS134" s="14">
        <v>607</v>
      </c>
      <c r="AT134" s="14">
        <v>629</v>
      </c>
      <c r="AU134" s="14">
        <v>32</v>
      </c>
      <c r="AV134" s="14">
        <v>241</v>
      </c>
      <c r="AW134" s="14">
        <v>1148</v>
      </c>
      <c r="AX134" s="14">
        <v>478</v>
      </c>
      <c r="AY134" s="14">
        <v>688</v>
      </c>
      <c r="AZ134" s="14">
        <v>656</v>
      </c>
      <c r="BA134" s="14">
        <v>751</v>
      </c>
      <c r="BB134" s="14">
        <v>259</v>
      </c>
      <c r="BC134" s="14">
        <v>585</v>
      </c>
      <c r="BD134" s="14">
        <v>829</v>
      </c>
      <c r="BE134" s="14">
        <v>1056</v>
      </c>
      <c r="BF134" s="14">
        <v>979</v>
      </c>
      <c r="BG134" s="87"/>
      <c r="BH134"/>
      <c r="BI134"/>
      <c r="BJ134"/>
      <c r="BK134"/>
      <c r="BL134"/>
      <c r="BM134" s="3"/>
      <c r="BN134" s="3"/>
      <c r="BO134" s="3"/>
      <c r="BP134" s="3"/>
    </row>
    <row r="135" spans="1:68" s="1" customFormat="1" ht="13.5" customHeight="1">
      <c r="A135" s="18">
        <v>71218</v>
      </c>
      <c r="B135" s="14" t="s">
        <v>52</v>
      </c>
      <c r="C135" s="16">
        <v>28068</v>
      </c>
      <c r="D135" s="16">
        <v>33176</v>
      </c>
      <c r="E135" s="79">
        <f>D135/D$1</f>
        <v>0.74666906733885485</v>
      </c>
      <c r="F135" s="80">
        <f>C135*E135</f>
        <v>20957.507382066979</v>
      </c>
      <c r="G135" s="81">
        <f>+I135/C135</f>
        <v>8.0005700441784242</v>
      </c>
      <c r="H135" s="15">
        <f>+G135/E135</f>
        <v>10.715014715545447</v>
      </c>
      <c r="I135" s="82">
        <f>10*J135</f>
        <v>224560</v>
      </c>
      <c r="J135" s="82">
        <f>SUM(K135:BG135)</f>
        <v>22456</v>
      </c>
      <c r="K135" s="83">
        <v>64</v>
      </c>
      <c r="L135" s="83">
        <v>160</v>
      </c>
      <c r="M135" s="83">
        <v>173</v>
      </c>
      <c r="N135" s="82">
        <v>1</v>
      </c>
      <c r="O135" s="82">
        <v>340</v>
      </c>
      <c r="P135" s="82">
        <v>223</v>
      </c>
      <c r="Q135" s="82">
        <v>231</v>
      </c>
      <c r="R135" s="82">
        <v>195</v>
      </c>
      <c r="S135" s="82">
        <v>378</v>
      </c>
      <c r="T135" s="82">
        <v>15</v>
      </c>
      <c r="U135" s="82">
        <v>437</v>
      </c>
      <c r="V135" s="82">
        <v>292</v>
      </c>
      <c r="W135" s="82">
        <v>507</v>
      </c>
      <c r="X135" s="82">
        <v>19</v>
      </c>
      <c r="Y135" s="82">
        <v>485</v>
      </c>
      <c r="Z135" s="82">
        <v>384</v>
      </c>
      <c r="AA135" s="82">
        <v>304</v>
      </c>
      <c r="AB135" s="82">
        <v>382</v>
      </c>
      <c r="AC135" s="82">
        <v>483</v>
      </c>
      <c r="AD135" s="82">
        <v>17</v>
      </c>
      <c r="AE135" s="82">
        <v>858</v>
      </c>
      <c r="AF135" s="84">
        <v>679</v>
      </c>
      <c r="AG135" s="85">
        <v>447</v>
      </c>
      <c r="AH135" s="14">
        <v>523</v>
      </c>
      <c r="AI135" s="14">
        <v>592</v>
      </c>
      <c r="AJ135" s="14">
        <v>32</v>
      </c>
      <c r="AK135" s="14">
        <v>883</v>
      </c>
      <c r="AL135" s="14">
        <v>609</v>
      </c>
      <c r="AM135" s="14">
        <v>488</v>
      </c>
      <c r="AN135" s="86">
        <v>544</v>
      </c>
      <c r="AO135" s="86">
        <v>686</v>
      </c>
      <c r="AP135" s="14">
        <v>14</v>
      </c>
      <c r="AQ135" s="14">
        <v>495</v>
      </c>
      <c r="AR135" s="14">
        <v>559</v>
      </c>
      <c r="AS135" s="14">
        <v>645</v>
      </c>
      <c r="AT135" s="14">
        <v>780</v>
      </c>
      <c r="AU135" s="14">
        <v>673</v>
      </c>
      <c r="AV135" s="14">
        <v>17</v>
      </c>
      <c r="AW135" s="14">
        <v>804</v>
      </c>
      <c r="AX135" s="14">
        <v>705</v>
      </c>
      <c r="AY135" s="14">
        <v>768</v>
      </c>
      <c r="AZ135" s="14">
        <v>862</v>
      </c>
      <c r="BA135" s="14">
        <v>734</v>
      </c>
      <c r="BB135" s="14">
        <v>48</v>
      </c>
      <c r="BC135" s="14">
        <v>1010</v>
      </c>
      <c r="BD135" s="14">
        <v>1088</v>
      </c>
      <c r="BE135" s="14">
        <v>876</v>
      </c>
      <c r="BF135" s="14">
        <v>947</v>
      </c>
      <c r="BG135" s="87"/>
      <c r="BH135"/>
      <c r="BI135"/>
      <c r="BJ135"/>
      <c r="BK135"/>
      <c r="BL135"/>
      <c r="BM135"/>
      <c r="BN135"/>
      <c r="BO135"/>
      <c r="BP135"/>
    </row>
    <row r="136" spans="1:68" s="5" customFormat="1" ht="15">
      <c r="A136" s="18">
        <v>70319</v>
      </c>
      <c r="B136" s="14" t="s">
        <v>92</v>
      </c>
      <c r="C136" s="14">
        <v>11985</v>
      </c>
      <c r="D136" s="14">
        <v>34191</v>
      </c>
      <c r="E136" s="81">
        <f>D136/D$1</f>
        <v>0.76951296362981636</v>
      </c>
      <c r="F136" s="89">
        <f>C136*E136</f>
        <v>9222.6128691033482</v>
      </c>
      <c r="G136" s="81">
        <f>+I136/C136</f>
        <v>8.0917813934084268</v>
      </c>
      <c r="H136" s="15">
        <f>+G136/E136</f>
        <v>10.515458187006031</v>
      </c>
      <c r="I136" s="82">
        <f>10*J136</f>
        <v>96980</v>
      </c>
      <c r="J136" s="82">
        <f>SUM(K136:BG136)</f>
        <v>9698</v>
      </c>
      <c r="K136" s="83">
        <v>13</v>
      </c>
      <c r="L136" s="83">
        <v>90</v>
      </c>
      <c r="M136" s="83">
        <v>57</v>
      </c>
      <c r="N136" s="82">
        <v>33</v>
      </c>
      <c r="O136" s="82">
        <v>83</v>
      </c>
      <c r="P136" s="82">
        <v>65</v>
      </c>
      <c r="Q136" s="82">
        <v>126</v>
      </c>
      <c r="R136" s="82">
        <v>123</v>
      </c>
      <c r="S136" s="82">
        <v>157</v>
      </c>
      <c r="T136" s="82">
        <v>59</v>
      </c>
      <c r="U136" s="82">
        <v>169</v>
      </c>
      <c r="V136" s="82">
        <v>117</v>
      </c>
      <c r="W136" s="82">
        <v>231</v>
      </c>
      <c r="X136" s="82">
        <v>39</v>
      </c>
      <c r="Y136" s="82">
        <v>204</v>
      </c>
      <c r="Z136" s="82">
        <v>194</v>
      </c>
      <c r="AA136" s="82">
        <v>154</v>
      </c>
      <c r="AB136" s="82">
        <v>136</v>
      </c>
      <c r="AC136" s="82">
        <v>236</v>
      </c>
      <c r="AD136" s="82">
        <v>100</v>
      </c>
      <c r="AE136" s="82">
        <v>252</v>
      </c>
      <c r="AF136" s="84">
        <v>315</v>
      </c>
      <c r="AG136" s="85">
        <v>274</v>
      </c>
      <c r="AH136" s="14">
        <v>372</v>
      </c>
      <c r="AI136" s="14">
        <v>268</v>
      </c>
      <c r="AJ136" s="14">
        <v>118</v>
      </c>
      <c r="AK136" s="14">
        <v>278</v>
      </c>
      <c r="AL136" s="14">
        <v>257</v>
      </c>
      <c r="AM136" s="14">
        <v>293</v>
      </c>
      <c r="AN136" s="86">
        <v>214</v>
      </c>
      <c r="AO136" s="86">
        <v>72</v>
      </c>
      <c r="AP136" s="14">
        <v>53</v>
      </c>
      <c r="AQ136" s="14">
        <v>210</v>
      </c>
      <c r="AR136" s="14">
        <v>248</v>
      </c>
      <c r="AS136" s="14">
        <v>333</v>
      </c>
      <c r="AT136" s="14">
        <v>227</v>
      </c>
      <c r="AU136" s="14">
        <v>286</v>
      </c>
      <c r="AV136" s="14">
        <v>9</v>
      </c>
      <c r="AW136" s="14">
        <v>306</v>
      </c>
      <c r="AX136" s="14">
        <v>262</v>
      </c>
      <c r="AY136" s="14">
        <v>344</v>
      </c>
      <c r="AZ136" s="14">
        <v>301</v>
      </c>
      <c r="BA136" s="14">
        <v>296</v>
      </c>
      <c r="BB136" s="14">
        <v>94</v>
      </c>
      <c r="BC136" s="14">
        <v>349</v>
      </c>
      <c r="BD136" s="14">
        <v>31</v>
      </c>
      <c r="BE136" s="14">
        <v>823</v>
      </c>
      <c r="BF136" s="14">
        <v>427</v>
      </c>
      <c r="BG136" s="87"/>
      <c r="BH136"/>
      <c r="BI136"/>
      <c r="BJ136"/>
      <c r="BK136"/>
      <c r="BL136"/>
      <c r="BM136" s="3"/>
      <c r="BN136" s="3"/>
      <c r="BO136" s="3"/>
      <c r="BP136" s="3"/>
    </row>
    <row r="137" spans="1:68" s="7" customFormat="1" ht="13.5" customHeight="1">
      <c r="A137" s="18">
        <v>70661</v>
      </c>
      <c r="B137" s="14" t="s">
        <v>56</v>
      </c>
      <c r="C137" s="16">
        <v>16226</v>
      </c>
      <c r="D137" s="16">
        <v>30586</v>
      </c>
      <c r="E137" s="79">
        <f>D137/D$1</f>
        <v>0.68837774576881527</v>
      </c>
      <c r="F137" s="80">
        <f>C137*E137</f>
        <v>11169.617302844797</v>
      </c>
      <c r="G137" s="81">
        <f>+I137/C137</f>
        <v>7.2340687785036364</v>
      </c>
      <c r="H137" s="15">
        <f>+G137/E137</f>
        <v>10.508864969805582</v>
      </c>
      <c r="I137" s="82">
        <f>10*J137</f>
        <v>117380</v>
      </c>
      <c r="J137" s="82">
        <f>SUM(K137:BG137)</f>
        <v>11738</v>
      </c>
      <c r="K137" s="83">
        <v>78</v>
      </c>
      <c r="L137" s="83">
        <v>145</v>
      </c>
      <c r="M137" s="83">
        <v>128</v>
      </c>
      <c r="N137" s="82">
        <v>62</v>
      </c>
      <c r="O137" s="82">
        <v>141</v>
      </c>
      <c r="P137" s="82">
        <v>151</v>
      </c>
      <c r="Q137" s="82">
        <v>135</v>
      </c>
      <c r="R137" s="82">
        <v>157</v>
      </c>
      <c r="S137" s="82">
        <v>165</v>
      </c>
      <c r="T137" s="82">
        <v>91</v>
      </c>
      <c r="U137" s="82">
        <v>183</v>
      </c>
      <c r="V137" s="82">
        <v>127</v>
      </c>
      <c r="W137" s="82">
        <v>215</v>
      </c>
      <c r="X137" s="82">
        <v>60</v>
      </c>
      <c r="Y137" s="82">
        <v>200</v>
      </c>
      <c r="Z137" s="82">
        <v>187</v>
      </c>
      <c r="AA137" s="82">
        <v>203</v>
      </c>
      <c r="AB137" s="82">
        <v>33</v>
      </c>
      <c r="AC137" s="82">
        <v>475</v>
      </c>
      <c r="AD137" s="82">
        <v>11</v>
      </c>
      <c r="AE137" s="82">
        <v>495</v>
      </c>
      <c r="AF137" s="84">
        <v>382</v>
      </c>
      <c r="AG137" s="85">
        <v>257</v>
      </c>
      <c r="AH137" s="14">
        <v>108</v>
      </c>
      <c r="AI137" s="14">
        <v>251</v>
      </c>
      <c r="AJ137" s="14">
        <v>362</v>
      </c>
      <c r="AK137" s="14">
        <v>639</v>
      </c>
      <c r="AL137" s="14">
        <v>38</v>
      </c>
      <c r="AM137" s="14">
        <v>268</v>
      </c>
      <c r="AN137" s="86">
        <v>813</v>
      </c>
      <c r="AO137" s="86">
        <v>338</v>
      </c>
      <c r="AP137" s="14">
        <v>3</v>
      </c>
      <c r="AQ137" s="14">
        <v>343</v>
      </c>
      <c r="AR137" s="14">
        <v>259</v>
      </c>
      <c r="AS137" s="14">
        <v>39</v>
      </c>
      <c r="AT137" s="14">
        <v>238</v>
      </c>
      <c r="AU137" s="14">
        <v>504</v>
      </c>
      <c r="AV137" s="14">
        <v>141</v>
      </c>
      <c r="AW137" s="14">
        <v>242</v>
      </c>
      <c r="AX137" s="14">
        <v>318</v>
      </c>
      <c r="AY137" s="14">
        <v>393</v>
      </c>
      <c r="AZ137" s="14">
        <v>350</v>
      </c>
      <c r="BA137" s="14">
        <v>295</v>
      </c>
      <c r="BB137" s="14">
        <v>165</v>
      </c>
      <c r="BC137" s="14">
        <v>340</v>
      </c>
      <c r="BD137" s="14">
        <v>426</v>
      </c>
      <c r="BE137" s="14">
        <v>413</v>
      </c>
      <c r="BF137" s="14">
        <v>371</v>
      </c>
      <c r="BG137" s="87"/>
      <c r="BH137"/>
      <c r="BI137"/>
      <c r="BJ137"/>
      <c r="BK137"/>
      <c r="BL137"/>
      <c r="BM137" s="4"/>
      <c r="BN137" s="4"/>
      <c r="BO137" s="4"/>
      <c r="BP137" s="4"/>
    </row>
    <row r="138" spans="1:68" s="1" customFormat="1" ht="15">
      <c r="A138" s="18">
        <v>70246</v>
      </c>
      <c r="B138" s="14" t="s">
        <v>179</v>
      </c>
      <c r="C138" s="16">
        <v>46785</v>
      </c>
      <c r="D138" s="16">
        <v>63304</v>
      </c>
      <c r="E138" s="79">
        <f>D138/D$1</f>
        <v>1.4247389268995319</v>
      </c>
      <c r="F138" s="80">
        <f>C138*E138</f>
        <v>66656.4106949946</v>
      </c>
      <c r="G138" s="81">
        <f>+I138/C138</f>
        <v>14.428128673720209</v>
      </c>
      <c r="H138" s="15">
        <f>+G138/E138</f>
        <v>10.126857911518014</v>
      </c>
      <c r="I138" s="82">
        <f>10*J138</f>
        <v>675020</v>
      </c>
      <c r="J138" s="82">
        <f>SUM(K138:BG138)</f>
        <v>67502</v>
      </c>
      <c r="K138" s="83">
        <v>320</v>
      </c>
      <c r="L138" s="83">
        <v>326</v>
      </c>
      <c r="M138" s="83">
        <v>557</v>
      </c>
      <c r="N138" s="82">
        <v>373</v>
      </c>
      <c r="O138" s="82">
        <v>886</v>
      </c>
      <c r="P138" s="82">
        <v>769</v>
      </c>
      <c r="Q138" s="82">
        <v>875</v>
      </c>
      <c r="R138" s="82">
        <v>927</v>
      </c>
      <c r="S138" s="82">
        <v>836</v>
      </c>
      <c r="T138" s="82">
        <v>525</v>
      </c>
      <c r="U138" s="82">
        <v>1287</v>
      </c>
      <c r="V138" s="82">
        <v>1143</v>
      </c>
      <c r="W138" s="82">
        <v>1423</v>
      </c>
      <c r="X138" s="82">
        <v>535</v>
      </c>
      <c r="Y138" s="82">
        <v>1545</v>
      </c>
      <c r="Z138" s="82">
        <v>1306</v>
      </c>
      <c r="AA138" s="82">
        <v>933</v>
      </c>
      <c r="AB138" s="82">
        <v>1007</v>
      </c>
      <c r="AC138" s="82">
        <v>1022</v>
      </c>
      <c r="AD138" s="82">
        <v>922</v>
      </c>
      <c r="AE138" s="82">
        <v>1846</v>
      </c>
      <c r="AF138" s="84">
        <v>1895</v>
      </c>
      <c r="AG138" s="85">
        <v>1231</v>
      </c>
      <c r="AH138" s="14">
        <v>1413</v>
      </c>
      <c r="AI138" s="14">
        <v>1475</v>
      </c>
      <c r="AJ138" s="14">
        <v>947</v>
      </c>
      <c r="AK138" s="14">
        <v>2161</v>
      </c>
      <c r="AL138" s="14">
        <v>1825</v>
      </c>
      <c r="AM138" s="14">
        <v>1574</v>
      </c>
      <c r="AN138" s="86">
        <v>2083</v>
      </c>
      <c r="AO138" s="86">
        <v>1961</v>
      </c>
      <c r="AP138" s="14">
        <v>621</v>
      </c>
      <c r="AQ138" s="14">
        <v>1493</v>
      </c>
      <c r="AR138" s="14">
        <v>1517</v>
      </c>
      <c r="AS138" s="14">
        <v>1695</v>
      </c>
      <c r="AT138" s="14">
        <v>1821</v>
      </c>
      <c r="AU138" s="14">
        <v>1935</v>
      </c>
      <c r="AV138" s="14">
        <v>732</v>
      </c>
      <c r="AW138" s="14">
        <v>1944</v>
      </c>
      <c r="AX138" s="14">
        <v>1531</v>
      </c>
      <c r="AY138" s="14">
        <v>1754</v>
      </c>
      <c r="AZ138" s="14">
        <v>2104</v>
      </c>
      <c r="BA138" s="14">
        <v>2201</v>
      </c>
      <c r="BB138" s="14">
        <v>991</v>
      </c>
      <c r="BC138" s="14">
        <v>2239</v>
      </c>
      <c r="BD138" s="14">
        <v>2230</v>
      </c>
      <c r="BE138" s="14">
        <v>2932</v>
      </c>
      <c r="BF138" s="14">
        <v>3834</v>
      </c>
      <c r="BG138" s="87"/>
      <c r="BH138"/>
      <c r="BI138"/>
      <c r="BJ138"/>
      <c r="BK138"/>
      <c r="BL138"/>
      <c r="BM138"/>
      <c r="BN138"/>
      <c r="BO138"/>
      <c r="BP138"/>
    </row>
    <row r="139" spans="1:68" s="7" customFormat="1" ht="15">
      <c r="A139" s="18">
        <v>71005</v>
      </c>
      <c r="B139" s="14" t="s">
        <v>104</v>
      </c>
      <c r="C139" s="16">
        <v>8468</v>
      </c>
      <c r="D139" s="16">
        <v>31230</v>
      </c>
      <c r="E139" s="79">
        <f>D139/D$1</f>
        <v>0.70287180410514949</v>
      </c>
      <c r="F139" s="80">
        <f>C139*E139</f>
        <v>5951.918437162406</v>
      </c>
      <c r="G139" s="81">
        <f>+I139/C139</f>
        <v>7.0488899385923478</v>
      </c>
      <c r="H139" s="15">
        <f>+G139/E139</f>
        <v>10.028699255572691</v>
      </c>
      <c r="I139" s="82">
        <f>10*J139</f>
        <v>59690</v>
      </c>
      <c r="J139" s="82">
        <f>SUM(K139:BG139)</f>
        <v>5969</v>
      </c>
      <c r="K139" s="83">
        <v>10</v>
      </c>
      <c r="L139" s="83">
        <v>15</v>
      </c>
      <c r="M139" s="83">
        <v>53</v>
      </c>
      <c r="N139" s="82">
        <v>32</v>
      </c>
      <c r="O139" s="82">
        <v>60</v>
      </c>
      <c r="P139" s="82">
        <v>50</v>
      </c>
      <c r="Q139" s="82">
        <v>56</v>
      </c>
      <c r="R139" s="82">
        <v>94</v>
      </c>
      <c r="S139" s="82">
        <v>72</v>
      </c>
      <c r="T139" s="82">
        <v>58</v>
      </c>
      <c r="U139" s="82">
        <v>95</v>
      </c>
      <c r="V139" s="82">
        <v>82</v>
      </c>
      <c r="W139" s="82">
        <v>66</v>
      </c>
      <c r="X139" s="82">
        <v>88</v>
      </c>
      <c r="Y139" s="82">
        <v>109</v>
      </c>
      <c r="Z139" s="82">
        <v>123</v>
      </c>
      <c r="AA139" s="82">
        <v>121</v>
      </c>
      <c r="AB139" s="82">
        <v>155</v>
      </c>
      <c r="AC139" s="82">
        <v>168</v>
      </c>
      <c r="AD139" s="82">
        <v>74</v>
      </c>
      <c r="AE139" s="82">
        <v>179</v>
      </c>
      <c r="AF139" s="84">
        <v>172</v>
      </c>
      <c r="AG139" s="85">
        <v>149</v>
      </c>
      <c r="AH139" s="14">
        <v>97</v>
      </c>
      <c r="AI139" s="14">
        <v>160</v>
      </c>
      <c r="AJ139" s="14">
        <v>50</v>
      </c>
      <c r="AK139" s="14">
        <v>172</v>
      </c>
      <c r="AL139" s="14">
        <v>182</v>
      </c>
      <c r="AM139" s="14">
        <v>16</v>
      </c>
      <c r="AN139" s="86">
        <v>300</v>
      </c>
      <c r="AO139" s="86">
        <v>134</v>
      </c>
      <c r="AP139" s="14">
        <v>63</v>
      </c>
      <c r="AQ139" s="14">
        <v>117</v>
      </c>
      <c r="AR139" s="14">
        <v>147</v>
      </c>
      <c r="AS139" s="14">
        <v>212</v>
      </c>
      <c r="AT139" s="14">
        <v>153</v>
      </c>
      <c r="AU139" s="14">
        <v>17</v>
      </c>
      <c r="AV139" s="14">
        <v>51</v>
      </c>
      <c r="AW139" s="14">
        <v>255</v>
      </c>
      <c r="AX139" s="14">
        <v>172</v>
      </c>
      <c r="AY139" s="14">
        <v>221</v>
      </c>
      <c r="AZ139" s="14">
        <v>220</v>
      </c>
      <c r="BA139" s="14">
        <v>131</v>
      </c>
      <c r="BB139" s="14">
        <v>39</v>
      </c>
      <c r="BC139" s="14">
        <v>246</v>
      </c>
      <c r="BD139" s="14">
        <v>217</v>
      </c>
      <c r="BE139" s="14">
        <v>225</v>
      </c>
      <c r="BF139" s="14">
        <v>291</v>
      </c>
      <c r="BG139" s="87"/>
      <c r="BH139"/>
      <c r="BI139"/>
      <c r="BJ139"/>
      <c r="BK139"/>
      <c r="BL139"/>
      <c r="BM139" s="1"/>
      <c r="BN139" s="1"/>
      <c r="BO139" s="1"/>
      <c r="BP139" s="1"/>
    </row>
    <row r="140" spans="1:68" s="1" customFormat="1" ht="15">
      <c r="A140" s="18">
        <v>80047</v>
      </c>
      <c r="B140" s="14" t="s">
        <v>0</v>
      </c>
      <c r="C140" s="14">
        <v>27688</v>
      </c>
      <c r="D140" s="14">
        <v>46888</v>
      </c>
      <c r="E140" s="81">
        <f>D140/D$1</f>
        <v>1.0552754771335975</v>
      </c>
      <c r="F140" s="89">
        <f>C140*E140</f>
        <v>29218.467410875048</v>
      </c>
      <c r="G140" s="81">
        <f>+I140/C140</f>
        <v>10.529832418376191</v>
      </c>
      <c r="H140" s="15">
        <f>+G140/E140</f>
        <v>9.9782783230952674</v>
      </c>
      <c r="I140" s="82">
        <f>10*J140</f>
        <v>291550</v>
      </c>
      <c r="J140" s="82">
        <f>SUM(K140:BG140)</f>
        <v>29155</v>
      </c>
      <c r="K140" s="83">
        <v>57</v>
      </c>
      <c r="L140" s="83">
        <v>192</v>
      </c>
      <c r="M140" s="83">
        <v>259</v>
      </c>
      <c r="N140" s="82">
        <v>38</v>
      </c>
      <c r="O140" s="82">
        <v>292</v>
      </c>
      <c r="P140" s="82">
        <v>8</v>
      </c>
      <c r="Q140" s="82">
        <v>540</v>
      </c>
      <c r="R140" s="82">
        <v>284</v>
      </c>
      <c r="S140" s="82">
        <v>351</v>
      </c>
      <c r="T140" s="82">
        <v>106</v>
      </c>
      <c r="U140" s="82">
        <v>350</v>
      </c>
      <c r="V140" s="82">
        <v>477</v>
      </c>
      <c r="W140" s="82">
        <v>393</v>
      </c>
      <c r="X140" s="82">
        <v>104</v>
      </c>
      <c r="Y140" s="82">
        <v>531</v>
      </c>
      <c r="Z140" s="82">
        <v>338</v>
      </c>
      <c r="AA140" s="82">
        <v>404</v>
      </c>
      <c r="AB140" s="82">
        <v>444</v>
      </c>
      <c r="AC140" s="82">
        <v>432</v>
      </c>
      <c r="AD140" s="82">
        <v>113</v>
      </c>
      <c r="AE140" s="82">
        <v>732</v>
      </c>
      <c r="AF140" s="84">
        <v>600</v>
      </c>
      <c r="AG140" s="85">
        <v>463</v>
      </c>
      <c r="AH140" s="14">
        <v>521</v>
      </c>
      <c r="AI140" s="14">
        <v>700</v>
      </c>
      <c r="AJ140" s="14">
        <v>228</v>
      </c>
      <c r="AK140" s="14">
        <v>999</v>
      </c>
      <c r="AL140" s="14">
        <v>421</v>
      </c>
      <c r="AM140" s="14">
        <v>1240</v>
      </c>
      <c r="AN140" s="86">
        <v>799</v>
      </c>
      <c r="AO140" s="86">
        <v>728</v>
      </c>
      <c r="AP140" s="14">
        <v>104</v>
      </c>
      <c r="AQ140" s="14">
        <v>700</v>
      </c>
      <c r="AR140" s="14">
        <v>807</v>
      </c>
      <c r="AS140" s="14">
        <v>949</v>
      </c>
      <c r="AT140" s="14">
        <v>857</v>
      </c>
      <c r="AU140" s="14">
        <v>847</v>
      </c>
      <c r="AV140" s="14">
        <v>177</v>
      </c>
      <c r="AW140" s="14">
        <v>921</v>
      </c>
      <c r="AX140" s="14">
        <v>1122</v>
      </c>
      <c r="AY140" s="14">
        <v>386</v>
      </c>
      <c r="AZ140" s="14">
        <v>1772</v>
      </c>
      <c r="BA140" s="14">
        <v>1028</v>
      </c>
      <c r="BB140" s="14">
        <v>273</v>
      </c>
      <c r="BC140" s="14">
        <v>1450</v>
      </c>
      <c r="BD140" s="14">
        <v>1487</v>
      </c>
      <c r="BE140" s="14">
        <v>1829</v>
      </c>
      <c r="BF140" s="14">
        <v>1302</v>
      </c>
      <c r="BG140" s="87"/>
      <c r="BH140"/>
      <c r="BI140"/>
      <c r="BJ140"/>
      <c r="BK140"/>
      <c r="BL140"/>
      <c r="BM140" s="2"/>
      <c r="BN140" s="2"/>
      <c r="BO140" s="2"/>
      <c r="BP140" s="2"/>
    </row>
    <row r="141" spans="1:68" s="7" customFormat="1" ht="13.5" customHeight="1">
      <c r="A141" s="18">
        <v>70114</v>
      </c>
      <c r="B141" s="14" t="s">
        <v>177</v>
      </c>
      <c r="C141" s="16">
        <v>57130</v>
      </c>
      <c r="D141" s="16">
        <v>59591</v>
      </c>
      <c r="E141" s="79">
        <f>D141/D$1</f>
        <v>1.3411730284479655</v>
      </c>
      <c r="F141" s="80">
        <f>C141*E141</f>
        <v>76621.215115232262</v>
      </c>
      <c r="G141" s="81">
        <f>+I141/C141</f>
        <v>13.284964116926309</v>
      </c>
      <c r="H141" s="15">
        <f>+G141/E141</f>
        <v>9.9054811237144822</v>
      </c>
      <c r="I141" s="82">
        <f>10*J141</f>
        <v>758970</v>
      </c>
      <c r="J141" s="82">
        <f>SUM(K141:BG141)</f>
        <v>75897</v>
      </c>
      <c r="K141" s="83">
        <v>365</v>
      </c>
      <c r="L141" s="83">
        <v>493</v>
      </c>
      <c r="M141" s="83">
        <v>693</v>
      </c>
      <c r="N141" s="82">
        <v>412</v>
      </c>
      <c r="O141" s="82">
        <v>1058</v>
      </c>
      <c r="P141" s="82">
        <v>795</v>
      </c>
      <c r="Q141" s="82">
        <v>1031</v>
      </c>
      <c r="R141" s="82">
        <v>1050</v>
      </c>
      <c r="S141" s="82">
        <v>1075</v>
      </c>
      <c r="T141" s="82">
        <v>666</v>
      </c>
      <c r="U141" s="82">
        <v>1279</v>
      </c>
      <c r="V141" s="82">
        <v>1210</v>
      </c>
      <c r="W141" s="82">
        <v>1622</v>
      </c>
      <c r="X141" s="82">
        <v>641</v>
      </c>
      <c r="Y141" s="82">
        <v>1462</v>
      </c>
      <c r="Z141" s="82">
        <v>1384</v>
      </c>
      <c r="AA141" s="82">
        <v>1244</v>
      </c>
      <c r="AB141" s="82">
        <v>1072</v>
      </c>
      <c r="AC141" s="82">
        <v>1159</v>
      </c>
      <c r="AD141" s="82">
        <v>824</v>
      </c>
      <c r="AE141" s="82">
        <v>2315</v>
      </c>
      <c r="AF141" s="84">
        <v>1968</v>
      </c>
      <c r="AG141" s="85">
        <v>1376</v>
      </c>
      <c r="AH141" s="14">
        <v>1523</v>
      </c>
      <c r="AI141" s="14">
        <v>1518</v>
      </c>
      <c r="AJ141" s="14">
        <v>1069</v>
      </c>
      <c r="AK141" s="14">
        <v>2395</v>
      </c>
      <c r="AL141" s="14">
        <v>2139</v>
      </c>
      <c r="AM141" s="14">
        <v>1881</v>
      </c>
      <c r="AN141" s="86">
        <v>2429</v>
      </c>
      <c r="AO141" s="86">
        <v>1930</v>
      </c>
      <c r="AP141" s="14">
        <v>755</v>
      </c>
      <c r="AQ141" s="14">
        <v>1682</v>
      </c>
      <c r="AR141" s="14">
        <v>1654</v>
      </c>
      <c r="AS141" s="14">
        <v>1732</v>
      </c>
      <c r="AT141" s="14">
        <v>2031</v>
      </c>
      <c r="AU141" s="14">
        <v>1969</v>
      </c>
      <c r="AV141" s="14">
        <v>817</v>
      </c>
      <c r="AW141" s="14">
        <v>2140</v>
      </c>
      <c r="AX141" s="14">
        <v>1809</v>
      </c>
      <c r="AY141" s="14">
        <v>1976</v>
      </c>
      <c r="AZ141" s="14">
        <v>2388</v>
      </c>
      <c r="BA141" s="14">
        <v>2710</v>
      </c>
      <c r="BB141" s="14">
        <v>1184</v>
      </c>
      <c r="BC141" s="14">
        <v>2740</v>
      </c>
      <c r="BD141" s="14">
        <v>2606</v>
      </c>
      <c r="BE141" s="14">
        <v>3058</v>
      </c>
      <c r="BF141" s="14">
        <v>4568</v>
      </c>
      <c r="BG141" s="87"/>
      <c r="BH141"/>
      <c r="BI141"/>
      <c r="BJ141"/>
      <c r="BK141"/>
      <c r="BL141"/>
      <c r="BM141" s="3"/>
      <c r="BN141" s="3"/>
      <c r="BO141" s="3"/>
      <c r="BP141" s="3"/>
    </row>
    <row r="142" spans="1:68" s="1" customFormat="1" ht="13.5" customHeight="1">
      <c r="A142" s="18">
        <v>70297</v>
      </c>
      <c r="B142" s="14" t="s">
        <v>95</v>
      </c>
      <c r="C142" s="14">
        <v>10566</v>
      </c>
      <c r="D142" s="14">
        <v>31800</v>
      </c>
      <c r="E142" s="81">
        <f>D142/D$1</f>
        <v>0.71570039611091107</v>
      </c>
      <c r="F142" s="89">
        <f>C142*E142</f>
        <v>7562.0903853078862</v>
      </c>
      <c r="G142" s="81">
        <f>+I142/C142</f>
        <v>7.0490251750899109</v>
      </c>
      <c r="H142" s="15">
        <f>+G142/E142</f>
        <v>9.8491285087922922</v>
      </c>
      <c r="I142" s="82">
        <f>10*J142</f>
        <v>74480</v>
      </c>
      <c r="J142" s="82">
        <f>SUM(K142:BG142)</f>
        <v>7448</v>
      </c>
      <c r="K142" s="83">
        <v>11</v>
      </c>
      <c r="L142" s="83">
        <v>34</v>
      </c>
      <c r="M142" s="83">
        <v>61</v>
      </c>
      <c r="N142" s="82">
        <v>1</v>
      </c>
      <c r="O142" s="82">
        <v>89</v>
      </c>
      <c r="P142" s="82">
        <v>41</v>
      </c>
      <c r="Q142" s="82">
        <v>58</v>
      </c>
      <c r="R142" s="82">
        <v>100</v>
      </c>
      <c r="S142" s="82">
        <v>111</v>
      </c>
      <c r="T142" s="82"/>
      <c r="U142" s="82">
        <v>212</v>
      </c>
      <c r="V142" s="82">
        <v>147</v>
      </c>
      <c r="W142" s="82">
        <v>150</v>
      </c>
      <c r="X142" s="82"/>
      <c r="Y142" s="82">
        <v>161</v>
      </c>
      <c r="Z142" s="82">
        <v>97</v>
      </c>
      <c r="AA142" s="82">
        <v>176</v>
      </c>
      <c r="AB142" s="82">
        <v>182</v>
      </c>
      <c r="AC142" s="82">
        <v>202</v>
      </c>
      <c r="AD142" s="82">
        <v>1</v>
      </c>
      <c r="AE142" s="82">
        <v>252</v>
      </c>
      <c r="AF142" s="84">
        <v>263</v>
      </c>
      <c r="AG142" s="85">
        <v>146</v>
      </c>
      <c r="AH142" s="14">
        <v>136</v>
      </c>
      <c r="AI142" s="14">
        <v>235</v>
      </c>
      <c r="AJ142" s="14">
        <v>3</v>
      </c>
      <c r="AK142" s="14">
        <v>242</v>
      </c>
      <c r="AL142" s="14">
        <v>17</v>
      </c>
      <c r="AM142" s="14">
        <v>465</v>
      </c>
      <c r="AN142" s="86">
        <v>251</v>
      </c>
      <c r="AO142" s="86">
        <v>41</v>
      </c>
      <c r="AP142" s="14">
        <v>8</v>
      </c>
      <c r="AQ142" s="14">
        <v>295</v>
      </c>
      <c r="AR142" s="14">
        <v>207</v>
      </c>
      <c r="AS142" s="14">
        <v>214</v>
      </c>
      <c r="AT142" s="14">
        <v>203</v>
      </c>
      <c r="AU142" s="14">
        <v>250</v>
      </c>
      <c r="AV142" s="14">
        <v>6</v>
      </c>
      <c r="AW142" s="14">
        <v>262</v>
      </c>
      <c r="AX142" s="14">
        <v>345</v>
      </c>
      <c r="AY142" s="14">
        <v>303</v>
      </c>
      <c r="AZ142" s="14">
        <v>173</v>
      </c>
      <c r="BA142" s="14">
        <v>201</v>
      </c>
      <c r="BB142" s="14">
        <v>3</v>
      </c>
      <c r="BC142" s="14">
        <v>372</v>
      </c>
      <c r="BD142" s="14">
        <v>301</v>
      </c>
      <c r="BE142" s="14">
        <v>188</v>
      </c>
      <c r="BF142" s="14">
        <v>232</v>
      </c>
      <c r="BG142" s="87"/>
      <c r="BH142"/>
      <c r="BI142"/>
      <c r="BJ142"/>
      <c r="BK142"/>
      <c r="BL142"/>
      <c r="BM142" s="5"/>
      <c r="BN142" s="5"/>
      <c r="BO142" s="5"/>
      <c r="BP142" s="5"/>
    </row>
    <row r="143" spans="1:68" s="7" customFormat="1" ht="15">
      <c r="A143" s="18">
        <v>80063</v>
      </c>
      <c r="B143" s="14" t="s">
        <v>11</v>
      </c>
      <c r="C143" s="14">
        <v>53678</v>
      </c>
      <c r="D143" s="14">
        <v>48215</v>
      </c>
      <c r="E143" s="81">
        <f>D143/D$1</f>
        <v>1.0851413395750811</v>
      </c>
      <c r="F143" s="89">
        <f>C143*E143</f>
        <v>58248.216825711199</v>
      </c>
      <c r="G143" s="81">
        <f>+I143/C143</f>
        <v>10.411341704236373</v>
      </c>
      <c r="H143" s="15">
        <f>+G143/E143</f>
        <v>9.5944567998056716</v>
      </c>
      <c r="I143" s="82">
        <f>10*J143</f>
        <v>558860</v>
      </c>
      <c r="J143" s="82">
        <f>SUM(K143:BG143)</f>
        <v>55886</v>
      </c>
      <c r="K143" s="83">
        <v>294</v>
      </c>
      <c r="L143" s="83">
        <v>308</v>
      </c>
      <c r="M143" s="83">
        <v>354</v>
      </c>
      <c r="N143" s="82">
        <v>144</v>
      </c>
      <c r="O143" s="82">
        <v>632</v>
      </c>
      <c r="P143" s="82">
        <v>585</v>
      </c>
      <c r="Q143" s="82">
        <v>599</v>
      </c>
      <c r="R143" s="82">
        <v>601</v>
      </c>
      <c r="S143" s="82">
        <v>606</v>
      </c>
      <c r="T143" s="82">
        <v>176</v>
      </c>
      <c r="U143" s="82">
        <v>796</v>
      </c>
      <c r="V143" s="82">
        <v>708</v>
      </c>
      <c r="W143" s="82">
        <v>991</v>
      </c>
      <c r="X143" s="82">
        <v>240</v>
      </c>
      <c r="Y143" s="82">
        <v>964</v>
      </c>
      <c r="Z143" s="82">
        <v>754</v>
      </c>
      <c r="AA143" s="82">
        <v>926</v>
      </c>
      <c r="AB143" s="82">
        <v>663</v>
      </c>
      <c r="AC143" s="82">
        <v>737</v>
      </c>
      <c r="AD143" s="82">
        <v>260</v>
      </c>
      <c r="AE143" s="82">
        <v>1456</v>
      </c>
      <c r="AF143" s="84">
        <v>1201</v>
      </c>
      <c r="AG143" s="85">
        <v>873</v>
      </c>
      <c r="AH143" s="14">
        <v>1044</v>
      </c>
      <c r="AI143" s="14">
        <v>1330</v>
      </c>
      <c r="AJ143" s="14">
        <v>529</v>
      </c>
      <c r="AK143" s="14">
        <v>1788</v>
      </c>
      <c r="AL143" s="14">
        <v>1422</v>
      </c>
      <c r="AM143" s="14">
        <v>1477</v>
      </c>
      <c r="AN143" s="86">
        <v>1710</v>
      </c>
      <c r="AO143" s="86">
        <v>1104</v>
      </c>
      <c r="AP143" s="14">
        <v>247</v>
      </c>
      <c r="AQ143" s="14">
        <v>1604</v>
      </c>
      <c r="AR143" s="14">
        <v>1754</v>
      </c>
      <c r="AS143" s="14">
        <v>1704</v>
      </c>
      <c r="AT143" s="14">
        <v>1700</v>
      </c>
      <c r="AU143" s="14">
        <v>1707</v>
      </c>
      <c r="AV143" s="14">
        <v>296</v>
      </c>
      <c r="AW143" s="14">
        <v>2386</v>
      </c>
      <c r="AX143" s="14">
        <v>2073</v>
      </c>
      <c r="AY143" s="14">
        <v>2352</v>
      </c>
      <c r="AZ143" s="14">
        <v>1978</v>
      </c>
      <c r="BA143" s="14">
        <v>1767</v>
      </c>
      <c r="BB143" s="14">
        <v>368</v>
      </c>
      <c r="BC143" s="14">
        <v>2541</v>
      </c>
      <c r="BD143" s="14">
        <v>2664</v>
      </c>
      <c r="BE143" s="14">
        <v>2913</v>
      </c>
      <c r="BF143" s="14">
        <v>2560</v>
      </c>
      <c r="BG143" s="87"/>
      <c r="BH143"/>
      <c r="BI143"/>
      <c r="BJ143"/>
      <c r="BK143"/>
      <c r="BL143"/>
      <c r="BM143" s="2"/>
      <c r="BN143" s="2"/>
      <c r="BO143" s="2"/>
      <c r="BP143" s="2"/>
    </row>
    <row r="144" spans="1:68" s="1" customFormat="1" ht="13.5" customHeight="1">
      <c r="A144" s="18">
        <v>80322</v>
      </c>
      <c r="B144" s="14" t="s">
        <v>35</v>
      </c>
      <c r="C144" s="16">
        <v>19492</v>
      </c>
      <c r="D144" s="16">
        <v>47171</v>
      </c>
      <c r="E144" s="79">
        <f>D144/D$1</f>
        <v>1.0616447605329493</v>
      </c>
      <c r="F144" s="80">
        <f>C144*E144</f>
        <v>20693.579672308249</v>
      </c>
      <c r="G144" s="81">
        <f>+I144/C144</f>
        <v>10.182639031397496</v>
      </c>
      <c r="H144" s="15">
        <f>+G144/E144</f>
        <v>9.5913806669999264</v>
      </c>
      <c r="I144" s="82">
        <f>10*J144</f>
        <v>198480</v>
      </c>
      <c r="J144" s="82">
        <f>SUM(K144:BG144)</f>
        <v>19848</v>
      </c>
      <c r="K144" s="83">
        <v>25</v>
      </c>
      <c r="L144" s="83">
        <v>99</v>
      </c>
      <c r="M144" s="83">
        <v>140</v>
      </c>
      <c r="N144" s="82">
        <v>37</v>
      </c>
      <c r="O144" s="82">
        <v>193</v>
      </c>
      <c r="P144" s="82">
        <v>286</v>
      </c>
      <c r="Q144" s="82">
        <v>298</v>
      </c>
      <c r="R144" s="82">
        <v>245</v>
      </c>
      <c r="S144" s="82">
        <v>288</v>
      </c>
      <c r="T144" s="82">
        <v>53</v>
      </c>
      <c r="U144" s="82">
        <v>246</v>
      </c>
      <c r="V144" s="82">
        <v>286</v>
      </c>
      <c r="W144" s="82">
        <v>331</v>
      </c>
      <c r="X144" s="82">
        <v>100</v>
      </c>
      <c r="Y144" s="82">
        <v>413</v>
      </c>
      <c r="Z144" s="82">
        <v>507</v>
      </c>
      <c r="AA144" s="82">
        <v>445</v>
      </c>
      <c r="AB144" s="82">
        <v>402</v>
      </c>
      <c r="AC144" s="82">
        <v>379</v>
      </c>
      <c r="AD144" s="82">
        <v>79</v>
      </c>
      <c r="AE144" s="82">
        <v>530</v>
      </c>
      <c r="AF144" s="84">
        <v>520</v>
      </c>
      <c r="AG144" s="85">
        <v>490</v>
      </c>
      <c r="AH144" s="14">
        <v>528</v>
      </c>
      <c r="AI144" s="14">
        <v>474</v>
      </c>
      <c r="AJ144" s="14">
        <v>117</v>
      </c>
      <c r="AK144" s="14">
        <v>718</v>
      </c>
      <c r="AL144" s="14">
        <v>745</v>
      </c>
      <c r="AM144" s="14">
        <v>760</v>
      </c>
      <c r="AN144" s="86">
        <v>626</v>
      </c>
      <c r="AO144" s="86">
        <v>481</v>
      </c>
      <c r="AP144" s="14">
        <v>115</v>
      </c>
      <c r="AQ144" s="14">
        <v>536</v>
      </c>
      <c r="AR144" s="14">
        <v>609</v>
      </c>
      <c r="AS144" s="14">
        <v>692</v>
      </c>
      <c r="AT144" s="14">
        <v>499</v>
      </c>
      <c r="AU144" s="14">
        <v>512</v>
      </c>
      <c r="AV144" s="14">
        <v>86</v>
      </c>
      <c r="AW144" s="14">
        <v>594</v>
      </c>
      <c r="AX144" s="14">
        <v>744</v>
      </c>
      <c r="AY144" s="14">
        <v>630</v>
      </c>
      <c r="AZ144" s="14">
        <v>584</v>
      </c>
      <c r="BA144" s="14">
        <v>510</v>
      </c>
      <c r="BB144" s="14">
        <v>120</v>
      </c>
      <c r="BC144" s="14">
        <v>541</v>
      </c>
      <c r="BD144" s="14">
        <v>828</v>
      </c>
      <c r="BE144" s="14">
        <v>601</v>
      </c>
      <c r="BF144" s="14">
        <v>806</v>
      </c>
      <c r="BG144" s="87"/>
      <c r="BH144"/>
      <c r="BI144"/>
      <c r="BJ144"/>
      <c r="BK144"/>
      <c r="BL144"/>
    </row>
    <row r="145" spans="1:68" s="7" customFormat="1" ht="15">
      <c r="A145" s="18">
        <v>71170</v>
      </c>
      <c r="B145" s="14" t="s">
        <v>70</v>
      </c>
      <c r="C145" s="16">
        <v>40777</v>
      </c>
      <c r="D145" s="16">
        <v>32767</v>
      </c>
      <c r="E145" s="79">
        <f>D145/D$1</f>
        <v>0.73746398991717677</v>
      </c>
      <c r="F145" s="80">
        <f>C145*E145</f>
        <v>30071.569116852716</v>
      </c>
      <c r="G145" s="81">
        <f>+I145/C145</f>
        <v>6.8926110307281068</v>
      </c>
      <c r="H145" s="15">
        <f>+G145/E145</f>
        <v>9.3463696193521297</v>
      </c>
      <c r="I145" s="82">
        <f>10*J145</f>
        <v>281060</v>
      </c>
      <c r="J145" s="82">
        <f>SUM(K145:BG145)</f>
        <v>28106</v>
      </c>
      <c r="K145" s="83">
        <v>121</v>
      </c>
      <c r="L145" s="83">
        <v>171</v>
      </c>
      <c r="M145" s="83">
        <v>136</v>
      </c>
      <c r="N145" s="82">
        <v>97</v>
      </c>
      <c r="O145" s="82">
        <v>296</v>
      </c>
      <c r="P145" s="82">
        <v>544</v>
      </c>
      <c r="Q145" s="82">
        <v>324</v>
      </c>
      <c r="R145" s="82">
        <v>267</v>
      </c>
      <c r="S145" s="82">
        <v>334</v>
      </c>
      <c r="T145" s="82">
        <v>183</v>
      </c>
      <c r="U145" s="82">
        <v>455</v>
      </c>
      <c r="V145" s="82">
        <v>363</v>
      </c>
      <c r="W145" s="82">
        <v>472</v>
      </c>
      <c r="X145" s="82">
        <v>197</v>
      </c>
      <c r="Y145" s="82">
        <v>418</v>
      </c>
      <c r="Z145" s="82">
        <v>554</v>
      </c>
      <c r="AA145" s="82">
        <v>663</v>
      </c>
      <c r="AB145" s="82">
        <v>403</v>
      </c>
      <c r="AC145" s="82">
        <v>353</v>
      </c>
      <c r="AD145" s="82">
        <v>315</v>
      </c>
      <c r="AE145" s="82">
        <v>681</v>
      </c>
      <c r="AF145" s="84">
        <v>947</v>
      </c>
      <c r="AG145" s="85">
        <v>609</v>
      </c>
      <c r="AH145" s="14">
        <v>393</v>
      </c>
      <c r="AI145" s="14">
        <v>835</v>
      </c>
      <c r="AJ145" s="14">
        <v>238</v>
      </c>
      <c r="AK145" s="14">
        <v>1076</v>
      </c>
      <c r="AL145" s="14">
        <v>874</v>
      </c>
      <c r="AM145" s="14">
        <v>60</v>
      </c>
      <c r="AN145" s="86">
        <v>1147</v>
      </c>
      <c r="AO145" s="86">
        <v>547</v>
      </c>
      <c r="AP145" s="14">
        <v>145</v>
      </c>
      <c r="AQ145" s="14">
        <v>461</v>
      </c>
      <c r="AR145" s="14">
        <v>853</v>
      </c>
      <c r="AS145" s="14">
        <v>1066</v>
      </c>
      <c r="AT145" s="14">
        <v>721</v>
      </c>
      <c r="AU145" s="14">
        <v>86</v>
      </c>
      <c r="AV145" s="14">
        <v>249</v>
      </c>
      <c r="AW145" s="14">
        <v>1386</v>
      </c>
      <c r="AX145" s="14">
        <v>1091</v>
      </c>
      <c r="AY145" s="14">
        <v>625</v>
      </c>
      <c r="AZ145" s="14">
        <v>1041</v>
      </c>
      <c r="BA145" s="14">
        <v>1015</v>
      </c>
      <c r="BB145" s="14">
        <v>437</v>
      </c>
      <c r="BC145" s="14">
        <v>1032</v>
      </c>
      <c r="BD145" s="14">
        <v>1132</v>
      </c>
      <c r="BE145" s="14">
        <v>1157</v>
      </c>
      <c r="BF145" s="14">
        <v>1536</v>
      </c>
      <c r="BG145" s="87"/>
      <c r="BH145"/>
      <c r="BI145"/>
      <c r="BJ145"/>
      <c r="BK145"/>
      <c r="BL145"/>
      <c r="BM145"/>
      <c r="BN145"/>
      <c r="BO145"/>
      <c r="BP145"/>
    </row>
    <row r="146" spans="1:68" s="1" customFormat="1" ht="15">
      <c r="A146" s="18">
        <v>71323</v>
      </c>
      <c r="B146" s="14" t="s">
        <v>183</v>
      </c>
      <c r="C146" s="16">
        <v>73140</v>
      </c>
      <c r="D146" s="16">
        <v>59742</v>
      </c>
      <c r="E146" s="79">
        <f>D146/D$1</f>
        <v>1.344571480014404</v>
      </c>
      <c r="F146" s="80">
        <f>C146*E146</f>
        <v>98341.958048253509</v>
      </c>
      <c r="G146" s="81">
        <f>+I146/C146</f>
        <v>12.564260322668854</v>
      </c>
      <c r="H146" s="15">
        <f>+G146/E146</f>
        <v>9.3444346465940633</v>
      </c>
      <c r="I146" s="82">
        <f>10*J146</f>
        <v>918950</v>
      </c>
      <c r="J146" s="82">
        <f>SUM(K146:BG146)</f>
        <v>91895</v>
      </c>
      <c r="K146" s="83">
        <v>478</v>
      </c>
      <c r="L146" s="83">
        <v>671</v>
      </c>
      <c r="M146" s="83">
        <v>525</v>
      </c>
      <c r="N146" s="82">
        <v>2</v>
      </c>
      <c r="O146" s="82">
        <v>983</v>
      </c>
      <c r="P146" s="82">
        <v>518</v>
      </c>
      <c r="Q146" s="82">
        <v>944</v>
      </c>
      <c r="R146" s="82">
        <v>946</v>
      </c>
      <c r="S146" s="82">
        <v>656</v>
      </c>
      <c r="T146" s="82">
        <v>5</v>
      </c>
      <c r="U146" s="82">
        <v>1466</v>
      </c>
      <c r="V146" s="82">
        <v>1079</v>
      </c>
      <c r="W146" s="82">
        <v>1211</v>
      </c>
      <c r="X146" s="82">
        <v>17</v>
      </c>
      <c r="Y146" s="82">
        <v>1754</v>
      </c>
      <c r="Z146" s="82">
        <v>1153</v>
      </c>
      <c r="AA146" s="82">
        <v>1314</v>
      </c>
      <c r="AB146" s="82">
        <v>1171</v>
      </c>
      <c r="AC146" s="82">
        <v>2124</v>
      </c>
      <c r="AD146" s="82">
        <v>15</v>
      </c>
      <c r="AE146" s="82">
        <v>2168</v>
      </c>
      <c r="AF146" s="84">
        <v>2395</v>
      </c>
      <c r="AG146" s="85">
        <v>2358</v>
      </c>
      <c r="AH146" s="14">
        <v>1470</v>
      </c>
      <c r="AI146" s="14">
        <v>1887</v>
      </c>
      <c r="AJ146" s="14">
        <v>71</v>
      </c>
      <c r="AK146" s="14">
        <v>3594</v>
      </c>
      <c r="AL146" s="14">
        <v>530</v>
      </c>
      <c r="AM146" s="14">
        <v>4048</v>
      </c>
      <c r="AN146" s="86">
        <v>3405</v>
      </c>
      <c r="AO146" s="86">
        <v>1040</v>
      </c>
      <c r="AP146" s="14">
        <v>13</v>
      </c>
      <c r="AQ146" s="14">
        <v>2946</v>
      </c>
      <c r="AR146" s="14">
        <v>2323</v>
      </c>
      <c r="AS146" s="14">
        <v>2757</v>
      </c>
      <c r="AT146" s="14">
        <v>2203</v>
      </c>
      <c r="AU146" s="14">
        <v>2822</v>
      </c>
      <c r="AV146" s="14">
        <v>21</v>
      </c>
      <c r="AW146" s="14">
        <v>4030</v>
      </c>
      <c r="AX146" s="14">
        <v>2499</v>
      </c>
      <c r="AY146" s="14">
        <v>3908</v>
      </c>
      <c r="AZ146" s="14">
        <v>3490</v>
      </c>
      <c r="BA146" s="14">
        <v>4119</v>
      </c>
      <c r="BB146" s="14">
        <v>39</v>
      </c>
      <c r="BC146" s="14">
        <v>4678</v>
      </c>
      <c r="BD146" s="14">
        <v>4610</v>
      </c>
      <c r="BE146" s="14">
        <v>6154</v>
      </c>
      <c r="BF146" s="14">
        <v>5285</v>
      </c>
      <c r="BG146" s="87"/>
      <c r="BH146"/>
      <c r="BI146"/>
      <c r="BJ146"/>
      <c r="BK146"/>
      <c r="BL146"/>
      <c r="BM146" s="4"/>
      <c r="BN146" s="4"/>
      <c r="BO146" s="4"/>
      <c r="BP146" s="4"/>
    </row>
    <row r="147" spans="1:68" s="7" customFormat="1" ht="15">
      <c r="A147" s="18">
        <v>71161</v>
      </c>
      <c r="B147" s="14" t="s">
        <v>117</v>
      </c>
      <c r="C147" s="16">
        <v>4732</v>
      </c>
      <c r="D147" s="16">
        <v>27046</v>
      </c>
      <c r="E147" s="79">
        <f>D147/D$1</f>
        <v>0.60870543752250628</v>
      </c>
      <c r="F147" s="80">
        <f>C147*E147</f>
        <v>2880.3941303564998</v>
      </c>
      <c r="G147" s="81">
        <f>+I147/C147</f>
        <v>5.665680473372781</v>
      </c>
      <c r="H147" s="15">
        <f>+G147/E147</f>
        <v>9.3077540040264513</v>
      </c>
      <c r="I147" s="82">
        <f>10*J147</f>
        <v>26810</v>
      </c>
      <c r="J147" s="82">
        <f>SUM(K147:BG147)</f>
        <v>2681</v>
      </c>
      <c r="K147" s="83">
        <v>4</v>
      </c>
      <c r="L147" s="83">
        <v>6</v>
      </c>
      <c r="M147" s="83">
        <v>22</v>
      </c>
      <c r="N147" s="82"/>
      <c r="O147" s="82">
        <v>19</v>
      </c>
      <c r="P147" s="82">
        <v>3</v>
      </c>
      <c r="Q147" s="82">
        <v>14</v>
      </c>
      <c r="R147" s="82">
        <v>15</v>
      </c>
      <c r="S147" s="82">
        <v>41</v>
      </c>
      <c r="T147" s="82"/>
      <c r="U147" s="82">
        <v>29</v>
      </c>
      <c r="V147" s="82">
        <v>27</v>
      </c>
      <c r="W147" s="82">
        <v>41</v>
      </c>
      <c r="X147" s="82"/>
      <c r="Y147" s="82">
        <v>38</v>
      </c>
      <c r="Z147" s="82">
        <v>28</v>
      </c>
      <c r="AA147" s="82">
        <v>66</v>
      </c>
      <c r="AB147" s="82">
        <v>19</v>
      </c>
      <c r="AC147" s="82">
        <v>98</v>
      </c>
      <c r="AD147" s="82"/>
      <c r="AE147" s="82">
        <v>60</v>
      </c>
      <c r="AF147" s="84">
        <v>50</v>
      </c>
      <c r="AG147" s="85">
        <v>44</v>
      </c>
      <c r="AH147" s="14">
        <v>67</v>
      </c>
      <c r="AI147" s="14">
        <v>1</v>
      </c>
      <c r="AJ147" s="14">
        <v>80</v>
      </c>
      <c r="AK147" s="14">
        <v>77</v>
      </c>
      <c r="AL147" s="14">
        <v>7</v>
      </c>
      <c r="AM147" s="14">
        <v>224</v>
      </c>
      <c r="AN147" s="86">
        <v>70</v>
      </c>
      <c r="AO147" s="86">
        <v>101</v>
      </c>
      <c r="AP147" s="14">
        <v>5</v>
      </c>
      <c r="AQ147" s="14">
        <v>89</v>
      </c>
      <c r="AR147" s="14">
        <v>69</v>
      </c>
      <c r="AS147" s="14">
        <v>102</v>
      </c>
      <c r="AT147" s="14">
        <v>62</v>
      </c>
      <c r="AU147" s="14">
        <v>86</v>
      </c>
      <c r="AV147" s="14">
        <v>10</v>
      </c>
      <c r="AW147" s="14">
        <v>110</v>
      </c>
      <c r="AX147" s="14">
        <v>80</v>
      </c>
      <c r="AY147" s="14">
        <v>110</v>
      </c>
      <c r="AZ147" s="14">
        <v>62</v>
      </c>
      <c r="BA147" s="14">
        <v>118</v>
      </c>
      <c r="BB147" s="14">
        <v>2</v>
      </c>
      <c r="BC147" s="14">
        <v>135</v>
      </c>
      <c r="BD147" s="14">
        <v>113</v>
      </c>
      <c r="BE147" s="14">
        <v>176</v>
      </c>
      <c r="BF147" s="14">
        <v>101</v>
      </c>
      <c r="BG147" s="87"/>
      <c r="BH147"/>
      <c r="BI147"/>
      <c r="BJ147"/>
      <c r="BK147"/>
      <c r="BL147"/>
      <c r="BM147"/>
      <c r="BN147"/>
      <c r="BO147"/>
      <c r="BP147"/>
    </row>
    <row r="148" spans="1:68" s="1" customFormat="1" ht="13.5" customHeight="1">
      <c r="A148" s="18">
        <v>70378</v>
      </c>
      <c r="B148" s="14" t="s">
        <v>69</v>
      </c>
      <c r="C148" s="14">
        <v>17086</v>
      </c>
      <c r="D148" s="14">
        <v>32640</v>
      </c>
      <c r="E148" s="81">
        <f>D148/D$1</f>
        <v>0.73460568959308603</v>
      </c>
      <c r="F148" s="89">
        <f>C148*E148</f>
        <v>12551.472812387468</v>
      </c>
      <c r="G148" s="81">
        <f>+I148/C148</f>
        <v>6.6141870537281982</v>
      </c>
      <c r="H148" s="15">
        <f>+G148/E148</f>
        <v>9.0037242393152983</v>
      </c>
      <c r="I148" s="82">
        <f>10*J148</f>
        <v>113010</v>
      </c>
      <c r="J148" s="82">
        <f>SUM(K148:BG148)</f>
        <v>11301</v>
      </c>
      <c r="K148" s="83">
        <v>36</v>
      </c>
      <c r="L148" s="83">
        <v>73</v>
      </c>
      <c r="M148" s="83">
        <v>71</v>
      </c>
      <c r="N148" s="82">
        <v>36</v>
      </c>
      <c r="O148" s="82">
        <v>71</v>
      </c>
      <c r="P148" s="82">
        <v>75</v>
      </c>
      <c r="Q148" s="82">
        <v>82</v>
      </c>
      <c r="R148" s="82">
        <v>86</v>
      </c>
      <c r="S148" s="82">
        <v>102</v>
      </c>
      <c r="T148" s="82">
        <v>21</v>
      </c>
      <c r="U148" s="82">
        <v>127</v>
      </c>
      <c r="V148" s="82">
        <v>115</v>
      </c>
      <c r="W148" s="82">
        <v>147</v>
      </c>
      <c r="X148" s="82">
        <v>27</v>
      </c>
      <c r="Y148" s="82">
        <v>147</v>
      </c>
      <c r="Z148" s="82">
        <v>187</v>
      </c>
      <c r="AA148" s="82">
        <v>212</v>
      </c>
      <c r="AB148" s="82">
        <v>133</v>
      </c>
      <c r="AC148" s="82">
        <v>138</v>
      </c>
      <c r="AD148" s="82">
        <v>135</v>
      </c>
      <c r="AE148" s="82">
        <v>288</v>
      </c>
      <c r="AF148" s="84">
        <v>346</v>
      </c>
      <c r="AG148" s="85">
        <v>294</v>
      </c>
      <c r="AH148" s="14">
        <v>278</v>
      </c>
      <c r="AI148" s="14">
        <v>328</v>
      </c>
      <c r="AJ148" s="14">
        <v>145</v>
      </c>
      <c r="AK148" s="14">
        <v>444</v>
      </c>
      <c r="AL148" s="14">
        <v>380</v>
      </c>
      <c r="AM148" s="14">
        <v>47</v>
      </c>
      <c r="AN148" s="86">
        <v>641</v>
      </c>
      <c r="AO148" s="86">
        <v>328</v>
      </c>
      <c r="AP148" s="14">
        <v>66</v>
      </c>
      <c r="AQ148" s="14">
        <v>273</v>
      </c>
      <c r="AR148" s="14">
        <v>302</v>
      </c>
      <c r="AS148" s="14">
        <v>348</v>
      </c>
      <c r="AT148" s="14">
        <v>400</v>
      </c>
      <c r="AU148" s="14">
        <v>45</v>
      </c>
      <c r="AV148" s="14">
        <v>61</v>
      </c>
      <c r="AW148" s="14">
        <v>714</v>
      </c>
      <c r="AX148" s="14">
        <v>437</v>
      </c>
      <c r="AY148" s="14">
        <v>423</v>
      </c>
      <c r="AZ148" s="14">
        <v>416</v>
      </c>
      <c r="BA148" s="14">
        <v>405</v>
      </c>
      <c r="BB148" s="14">
        <v>79</v>
      </c>
      <c r="BC148" s="14">
        <v>495</v>
      </c>
      <c r="BD148" s="14">
        <v>542</v>
      </c>
      <c r="BE148" s="14">
        <v>432</v>
      </c>
      <c r="BF148" s="14">
        <v>323</v>
      </c>
      <c r="BG148" s="87"/>
      <c r="BH148"/>
      <c r="BI148"/>
      <c r="BJ148"/>
      <c r="BK148"/>
      <c r="BL148"/>
      <c r="BM148" s="3"/>
      <c r="BN148" s="3"/>
      <c r="BO148" s="3"/>
      <c r="BP148" s="3"/>
    </row>
    <row r="149" spans="1:68" s="7" customFormat="1" ht="15">
      <c r="A149" s="18">
        <v>80101</v>
      </c>
      <c r="B149" s="14" t="s">
        <v>13</v>
      </c>
      <c r="C149" s="14">
        <v>15304</v>
      </c>
      <c r="D149" s="14">
        <v>54530</v>
      </c>
      <c r="E149" s="81">
        <f>D149/D$1</f>
        <v>1.227268635217861</v>
      </c>
      <c r="F149" s="89">
        <f>C149*E149</f>
        <v>18782.119193374147</v>
      </c>
      <c r="G149" s="81">
        <f>+I149/C149</f>
        <v>10.972948248823837</v>
      </c>
      <c r="H149" s="15">
        <f>+G149/E149</f>
        <v>8.9409506068538551</v>
      </c>
      <c r="I149" s="82">
        <f>10*J149</f>
        <v>167930</v>
      </c>
      <c r="J149" s="82">
        <f>SUM(K149:BG149)</f>
        <v>16793</v>
      </c>
      <c r="K149" s="83">
        <v>56</v>
      </c>
      <c r="L149" s="83">
        <v>151</v>
      </c>
      <c r="M149" s="83">
        <v>108</v>
      </c>
      <c r="N149" s="82">
        <v>42</v>
      </c>
      <c r="O149" s="82">
        <v>164</v>
      </c>
      <c r="P149" s="82">
        <v>214</v>
      </c>
      <c r="Q149" s="82">
        <v>258</v>
      </c>
      <c r="R149" s="82">
        <v>217</v>
      </c>
      <c r="S149" s="82">
        <v>326</v>
      </c>
      <c r="T149" s="82">
        <v>88</v>
      </c>
      <c r="U149" s="82">
        <v>365</v>
      </c>
      <c r="V149" s="82">
        <v>285</v>
      </c>
      <c r="W149" s="82">
        <v>371</v>
      </c>
      <c r="X149" s="82">
        <v>80</v>
      </c>
      <c r="Y149" s="82">
        <v>343</v>
      </c>
      <c r="Z149" s="82">
        <v>323</v>
      </c>
      <c r="AA149" s="82">
        <v>336</v>
      </c>
      <c r="AB149" s="82">
        <v>200</v>
      </c>
      <c r="AC149" s="82">
        <v>320</v>
      </c>
      <c r="AD149" s="82">
        <v>155</v>
      </c>
      <c r="AE149" s="82">
        <v>597</v>
      </c>
      <c r="AF149" s="84">
        <v>453</v>
      </c>
      <c r="AG149" s="85">
        <v>377</v>
      </c>
      <c r="AH149" s="14">
        <v>390</v>
      </c>
      <c r="AI149" s="14">
        <v>363</v>
      </c>
      <c r="AJ149" s="14">
        <v>130</v>
      </c>
      <c r="AK149" s="14">
        <v>571</v>
      </c>
      <c r="AL149" s="14">
        <v>532</v>
      </c>
      <c r="AM149" s="14">
        <v>381</v>
      </c>
      <c r="AN149" s="86">
        <v>527</v>
      </c>
      <c r="AO149" s="86">
        <v>375</v>
      </c>
      <c r="AP149" s="14">
        <v>130</v>
      </c>
      <c r="AQ149" s="14">
        <v>349</v>
      </c>
      <c r="AR149" s="14">
        <v>445</v>
      </c>
      <c r="AS149" s="14">
        <v>381</v>
      </c>
      <c r="AT149" s="14">
        <v>478</v>
      </c>
      <c r="AU149" s="14">
        <v>386</v>
      </c>
      <c r="AV149" s="14">
        <v>89</v>
      </c>
      <c r="AW149" s="14">
        <v>610</v>
      </c>
      <c r="AX149" s="14">
        <v>495</v>
      </c>
      <c r="AY149" s="14">
        <v>529</v>
      </c>
      <c r="AZ149" s="14">
        <v>471</v>
      </c>
      <c r="BA149" s="14">
        <v>454</v>
      </c>
      <c r="BB149" s="14">
        <v>79</v>
      </c>
      <c r="BC149" s="14">
        <v>801</v>
      </c>
      <c r="BD149" s="14">
        <v>687</v>
      </c>
      <c r="BE149" s="14">
        <v>725</v>
      </c>
      <c r="BF149" s="14">
        <v>586</v>
      </c>
      <c r="BG149" s="87"/>
      <c r="BH149"/>
      <c r="BI149"/>
      <c r="BJ149"/>
      <c r="BK149"/>
      <c r="BL149"/>
      <c r="BM149" s="4"/>
      <c r="BN149" s="4"/>
      <c r="BO149" s="4"/>
      <c r="BP149" s="4"/>
    </row>
    <row r="150" spans="1:68" s="1" customFormat="1" ht="13.5" customHeight="1">
      <c r="A150" s="18">
        <v>71340</v>
      </c>
      <c r="B150" s="14" t="s">
        <v>192</v>
      </c>
      <c r="C150" s="16">
        <v>13379</v>
      </c>
      <c r="D150" s="16">
        <v>69489</v>
      </c>
      <c r="E150" s="79">
        <f>D150/D$1</f>
        <v>1.5639404033129276</v>
      </c>
      <c r="F150" s="80">
        <f>C150*E150</f>
        <v>20923.95865592366</v>
      </c>
      <c r="G150" s="81">
        <f>+I150/C150</f>
        <v>13.927049854249196</v>
      </c>
      <c r="H150" s="15">
        <f>+G150/E150</f>
        <v>8.9051026655154093</v>
      </c>
      <c r="I150" s="82">
        <f>10*J150</f>
        <v>186330</v>
      </c>
      <c r="J150" s="82">
        <f>SUM(K150:BG150)</f>
        <v>18633</v>
      </c>
      <c r="K150" s="83">
        <v>97</v>
      </c>
      <c r="L150" s="83">
        <v>153</v>
      </c>
      <c r="M150" s="83">
        <v>186</v>
      </c>
      <c r="N150" s="82">
        <v>100</v>
      </c>
      <c r="O150" s="82">
        <v>170</v>
      </c>
      <c r="P150" s="82">
        <v>145</v>
      </c>
      <c r="Q150" s="82">
        <v>58</v>
      </c>
      <c r="R150" s="82">
        <v>503</v>
      </c>
      <c r="S150" s="82">
        <v>199</v>
      </c>
      <c r="T150" s="82">
        <v>140</v>
      </c>
      <c r="U150" s="82">
        <v>228</v>
      </c>
      <c r="V150" s="82">
        <v>48</v>
      </c>
      <c r="W150" s="82">
        <v>606</v>
      </c>
      <c r="X150" s="82">
        <v>135</v>
      </c>
      <c r="Y150" s="82">
        <v>294</v>
      </c>
      <c r="Z150" s="82">
        <v>55</v>
      </c>
      <c r="AA150" s="82">
        <v>140</v>
      </c>
      <c r="AB150" s="82">
        <v>575</v>
      </c>
      <c r="AC150" s="82">
        <v>321</v>
      </c>
      <c r="AD150" s="82">
        <v>113</v>
      </c>
      <c r="AE150" s="82">
        <v>731</v>
      </c>
      <c r="AF150" s="84">
        <v>443</v>
      </c>
      <c r="AG150" s="85">
        <v>442</v>
      </c>
      <c r="AH150" s="14">
        <v>35</v>
      </c>
      <c r="AI150" s="14">
        <v>158</v>
      </c>
      <c r="AJ150" s="14">
        <v>273</v>
      </c>
      <c r="AK150" s="14">
        <v>60</v>
      </c>
      <c r="AL150" s="14">
        <v>1011</v>
      </c>
      <c r="AM150" s="14">
        <v>324</v>
      </c>
      <c r="AN150" s="86">
        <v>1576</v>
      </c>
      <c r="AO150" s="86">
        <v>41</v>
      </c>
      <c r="AP150" s="14">
        <v>537</v>
      </c>
      <c r="AQ150" s="14">
        <v>401</v>
      </c>
      <c r="AR150" s="14">
        <v>31</v>
      </c>
      <c r="AS150" s="14">
        <v>972</v>
      </c>
      <c r="AT150" s="14">
        <v>115</v>
      </c>
      <c r="AU150" s="14">
        <v>1029</v>
      </c>
      <c r="AV150" s="14">
        <v>138</v>
      </c>
      <c r="AW150" s="14">
        <v>151</v>
      </c>
      <c r="AX150" s="14">
        <v>417</v>
      </c>
      <c r="AY150" s="14">
        <v>31</v>
      </c>
      <c r="AZ150" s="14">
        <v>170</v>
      </c>
      <c r="BA150" s="14">
        <v>1144</v>
      </c>
      <c r="BB150" s="14">
        <v>99</v>
      </c>
      <c r="BC150" s="14">
        <v>568</v>
      </c>
      <c r="BD150" s="14">
        <v>136</v>
      </c>
      <c r="BE150" s="14">
        <v>2291</v>
      </c>
      <c r="BF150" s="14">
        <v>1043</v>
      </c>
      <c r="BG150" s="87"/>
      <c r="BH150"/>
      <c r="BI150"/>
      <c r="BJ150"/>
      <c r="BK150"/>
      <c r="BL150"/>
    </row>
    <row r="151" spans="1:68" s="7" customFormat="1" ht="15">
      <c r="A151" s="18">
        <v>70513</v>
      </c>
      <c r="B151" s="14" t="s">
        <v>102</v>
      </c>
      <c r="C151" s="16">
        <v>18208</v>
      </c>
      <c r="D151" s="16">
        <v>30927</v>
      </c>
      <c r="E151" s="79">
        <f>D151/D$1</f>
        <v>0.69605239467050772</v>
      </c>
      <c r="F151" s="80">
        <f>C151*E151</f>
        <v>12673.722002160604</v>
      </c>
      <c r="G151" s="81">
        <f>+I151/C151</f>
        <v>6.1000659050966606</v>
      </c>
      <c r="H151" s="15">
        <f>+G151/E151</f>
        <v>8.7638027708880539</v>
      </c>
      <c r="I151" s="82">
        <f>10*J151</f>
        <v>111070</v>
      </c>
      <c r="J151" s="82">
        <f>SUM(K151:BG151)</f>
        <v>11107</v>
      </c>
      <c r="K151" s="83">
        <v>45</v>
      </c>
      <c r="L151" s="83">
        <v>64</v>
      </c>
      <c r="M151" s="83">
        <v>106</v>
      </c>
      <c r="N151" s="82"/>
      <c r="O151" s="82">
        <v>137</v>
      </c>
      <c r="P151" s="82">
        <v>113</v>
      </c>
      <c r="Q151" s="82">
        <v>163</v>
      </c>
      <c r="R151" s="82">
        <v>127</v>
      </c>
      <c r="S151" s="82">
        <v>145</v>
      </c>
      <c r="T151" s="82"/>
      <c r="U151" s="82">
        <v>168</v>
      </c>
      <c r="V151" s="82">
        <v>176</v>
      </c>
      <c r="W151" s="82">
        <v>190</v>
      </c>
      <c r="X151" s="82"/>
      <c r="Y151" s="82">
        <v>233</v>
      </c>
      <c r="Z151" s="82">
        <v>119</v>
      </c>
      <c r="AA151" s="82">
        <v>210</v>
      </c>
      <c r="AB151" s="82">
        <v>209</v>
      </c>
      <c r="AC151" s="82">
        <v>251</v>
      </c>
      <c r="AD151" s="82">
        <v>8</v>
      </c>
      <c r="AE151" s="82">
        <v>402</v>
      </c>
      <c r="AF151" s="84">
        <v>335</v>
      </c>
      <c r="AG151" s="85">
        <v>309</v>
      </c>
      <c r="AH151" s="14">
        <v>239</v>
      </c>
      <c r="AI151" s="14">
        <v>201</v>
      </c>
      <c r="AJ151" s="14">
        <v>116</v>
      </c>
      <c r="AK151" s="14">
        <v>406</v>
      </c>
      <c r="AL151" s="14">
        <v>14</v>
      </c>
      <c r="AM151" s="14">
        <v>588</v>
      </c>
      <c r="AN151" s="86">
        <v>327</v>
      </c>
      <c r="AO151" s="86">
        <v>119</v>
      </c>
      <c r="AP151" s="14">
        <v>3</v>
      </c>
      <c r="AQ151" s="14">
        <v>305</v>
      </c>
      <c r="AR151" s="14">
        <v>361</v>
      </c>
      <c r="AS151" s="14">
        <v>253</v>
      </c>
      <c r="AT151" s="14">
        <v>293</v>
      </c>
      <c r="AU151" s="14">
        <v>350</v>
      </c>
      <c r="AV151" s="14">
        <v>1</v>
      </c>
      <c r="AW151" s="14">
        <v>454</v>
      </c>
      <c r="AX151" s="14">
        <v>375</v>
      </c>
      <c r="AY151" s="14">
        <v>501</v>
      </c>
      <c r="AZ151" s="14">
        <v>315</v>
      </c>
      <c r="BA151" s="14">
        <v>335</v>
      </c>
      <c r="BB151" s="14">
        <v>1</v>
      </c>
      <c r="BC151" s="14">
        <v>448</v>
      </c>
      <c r="BD151" s="14">
        <v>553</v>
      </c>
      <c r="BE151" s="14">
        <v>485</v>
      </c>
      <c r="BF151" s="14">
        <v>554</v>
      </c>
      <c r="BG151" s="87"/>
      <c r="BH151"/>
      <c r="BI151"/>
      <c r="BJ151"/>
      <c r="BK151"/>
      <c r="BL151"/>
      <c r="BM151" s="1"/>
      <c r="BN151" s="1"/>
      <c r="BO151" s="1"/>
      <c r="BP151" s="1"/>
    </row>
    <row r="152" spans="1:68" s="1" customFormat="1" ht="15">
      <c r="A152" s="18">
        <v>70289</v>
      </c>
      <c r="B152" s="14" t="s">
        <v>53</v>
      </c>
      <c r="C152" s="14">
        <v>27542</v>
      </c>
      <c r="D152" s="14">
        <v>33162</v>
      </c>
      <c r="E152" s="81">
        <f>D152/D$1</f>
        <v>0.74635397911415191</v>
      </c>
      <c r="F152" s="89">
        <f>C152*E152</f>
        <v>20556.081292761974</v>
      </c>
      <c r="G152" s="81">
        <f>+I152/C152</f>
        <v>6.50969428509186</v>
      </c>
      <c r="H152" s="15">
        <f>+G152/E152</f>
        <v>8.7219931389904577</v>
      </c>
      <c r="I152" s="82">
        <f>10*J152</f>
        <v>179290</v>
      </c>
      <c r="J152" s="82">
        <f>SUM(K152:BG152)</f>
        <v>17929</v>
      </c>
      <c r="K152" s="83">
        <v>31</v>
      </c>
      <c r="L152" s="83">
        <v>130</v>
      </c>
      <c r="M152" s="83">
        <v>131</v>
      </c>
      <c r="N152" s="82">
        <v>95</v>
      </c>
      <c r="O152" s="82">
        <v>220</v>
      </c>
      <c r="P152" s="82">
        <v>168</v>
      </c>
      <c r="Q152" s="82">
        <v>247</v>
      </c>
      <c r="R152" s="82">
        <v>222</v>
      </c>
      <c r="S152" s="82">
        <v>254</v>
      </c>
      <c r="T152" s="82">
        <v>101</v>
      </c>
      <c r="U152" s="82">
        <v>259</v>
      </c>
      <c r="V152" s="82">
        <v>255</v>
      </c>
      <c r="W152" s="82">
        <v>377</v>
      </c>
      <c r="X152" s="82">
        <v>42</v>
      </c>
      <c r="Y152" s="82">
        <v>386</v>
      </c>
      <c r="Z152" s="82">
        <v>342</v>
      </c>
      <c r="AA152" s="82">
        <v>377</v>
      </c>
      <c r="AB152" s="82">
        <v>271</v>
      </c>
      <c r="AC152" s="82">
        <v>461</v>
      </c>
      <c r="AD152" s="82">
        <v>6</v>
      </c>
      <c r="AE152" s="82">
        <v>728</v>
      </c>
      <c r="AF152" s="84">
        <v>461</v>
      </c>
      <c r="AG152" s="85">
        <v>280</v>
      </c>
      <c r="AH152" s="14">
        <v>315</v>
      </c>
      <c r="AI152" s="14">
        <v>426</v>
      </c>
      <c r="AJ152" s="14">
        <v>143</v>
      </c>
      <c r="AK152" s="14">
        <v>413</v>
      </c>
      <c r="AL152" s="14">
        <v>660</v>
      </c>
      <c r="AM152" s="14">
        <v>505</v>
      </c>
      <c r="AN152" s="86">
        <v>833</v>
      </c>
      <c r="AO152" s="86">
        <v>417</v>
      </c>
      <c r="AP152" s="14">
        <v>11</v>
      </c>
      <c r="AQ152" s="14">
        <v>484</v>
      </c>
      <c r="AR152" s="14">
        <v>451</v>
      </c>
      <c r="AS152" s="14">
        <v>335</v>
      </c>
      <c r="AT152" s="14">
        <v>351</v>
      </c>
      <c r="AU152" s="14">
        <v>806</v>
      </c>
      <c r="AV152" s="14">
        <v>248</v>
      </c>
      <c r="AW152" s="14">
        <v>590</v>
      </c>
      <c r="AX152" s="14">
        <v>498</v>
      </c>
      <c r="AY152" s="14">
        <v>491</v>
      </c>
      <c r="AZ152" s="14">
        <v>567</v>
      </c>
      <c r="BA152" s="14">
        <v>509</v>
      </c>
      <c r="BB152" s="14">
        <v>232</v>
      </c>
      <c r="BC152" s="14">
        <v>480</v>
      </c>
      <c r="BD152" s="14">
        <v>701</v>
      </c>
      <c r="BE152" s="14">
        <v>794</v>
      </c>
      <c r="BF152" s="14">
        <v>825</v>
      </c>
      <c r="BG152" s="87"/>
      <c r="BH152"/>
      <c r="BI152"/>
      <c r="BJ152"/>
      <c r="BK152"/>
      <c r="BL152"/>
      <c r="BM152" s="2"/>
      <c r="BN152" s="2"/>
      <c r="BO152" s="2"/>
      <c r="BP152" s="2"/>
    </row>
    <row r="153" spans="1:68" s="5" customFormat="1" ht="13.5" customHeight="1">
      <c r="A153" s="18">
        <v>70190</v>
      </c>
      <c r="B153" s="14" t="s">
        <v>170</v>
      </c>
      <c r="C153" s="16">
        <v>72323</v>
      </c>
      <c r="D153" s="16">
        <v>52698</v>
      </c>
      <c r="E153" s="79">
        <f>D153/D$1</f>
        <v>1.1860370903853079</v>
      </c>
      <c r="F153" s="80">
        <f>C153*E153</f>
        <v>85777.760487936626</v>
      </c>
      <c r="G153" s="81">
        <f>+I153/C153</f>
        <v>10.192608160612807</v>
      </c>
      <c r="H153" s="15">
        <f>+G153/E153</f>
        <v>8.5938359291120765</v>
      </c>
      <c r="I153" s="82">
        <f>10*J153</f>
        <v>737160</v>
      </c>
      <c r="J153" s="82">
        <f>SUM(K153:BG153)</f>
        <v>73716</v>
      </c>
      <c r="K153" s="83">
        <v>373</v>
      </c>
      <c r="L153" s="83">
        <v>397</v>
      </c>
      <c r="M153" s="83">
        <v>576</v>
      </c>
      <c r="N153" s="82">
        <v>215</v>
      </c>
      <c r="O153" s="82">
        <v>1037</v>
      </c>
      <c r="P153" s="82">
        <v>676</v>
      </c>
      <c r="Q153" s="82">
        <v>830</v>
      </c>
      <c r="R153" s="82">
        <v>1004</v>
      </c>
      <c r="S153" s="82">
        <v>1044</v>
      </c>
      <c r="T153" s="82">
        <v>415</v>
      </c>
      <c r="U153" s="82">
        <v>1280</v>
      </c>
      <c r="V153" s="82">
        <v>1097</v>
      </c>
      <c r="W153" s="82">
        <v>1490</v>
      </c>
      <c r="X153" s="82">
        <v>377</v>
      </c>
      <c r="Y153" s="82">
        <v>1494</v>
      </c>
      <c r="Z153" s="82">
        <v>1435</v>
      </c>
      <c r="AA153" s="82">
        <v>803</v>
      </c>
      <c r="AB153" s="82">
        <v>1103</v>
      </c>
      <c r="AC153" s="82">
        <v>1354</v>
      </c>
      <c r="AD153" s="82">
        <v>856</v>
      </c>
      <c r="AE153" s="82">
        <v>2695</v>
      </c>
      <c r="AF153" s="84">
        <v>2228</v>
      </c>
      <c r="AG153" s="85">
        <v>1464</v>
      </c>
      <c r="AH153" s="14">
        <v>1119</v>
      </c>
      <c r="AI153" s="14">
        <v>1791</v>
      </c>
      <c r="AJ153" s="14">
        <v>783</v>
      </c>
      <c r="AK153" s="14">
        <v>2713</v>
      </c>
      <c r="AL153" s="14">
        <v>2107</v>
      </c>
      <c r="AM153" s="14">
        <v>1752</v>
      </c>
      <c r="AN153" s="86">
        <v>1437</v>
      </c>
      <c r="AO153" s="86">
        <v>1800</v>
      </c>
      <c r="AP153" s="14">
        <v>529</v>
      </c>
      <c r="AQ153" s="14">
        <v>1876</v>
      </c>
      <c r="AR153" s="14">
        <v>1781</v>
      </c>
      <c r="AS153" s="14">
        <v>2167</v>
      </c>
      <c r="AT153" s="14">
        <v>2266</v>
      </c>
      <c r="AU153" s="14">
        <v>2241</v>
      </c>
      <c r="AV153" s="14">
        <v>614</v>
      </c>
      <c r="AW153" s="14">
        <v>2409</v>
      </c>
      <c r="AX153" s="14">
        <v>2022</v>
      </c>
      <c r="AY153" s="14">
        <v>1986</v>
      </c>
      <c r="AZ153" s="14">
        <v>2309</v>
      </c>
      <c r="BA153" s="14">
        <v>2424</v>
      </c>
      <c r="BB153" s="14">
        <v>836</v>
      </c>
      <c r="BC153" s="14">
        <v>2665</v>
      </c>
      <c r="BD153" s="14">
        <v>2700</v>
      </c>
      <c r="BE153" s="14">
        <v>3134</v>
      </c>
      <c r="BF153" s="14">
        <v>4012</v>
      </c>
      <c r="BG153" s="87"/>
      <c r="BH153"/>
      <c r="BI153"/>
      <c r="BJ153"/>
      <c r="BK153"/>
      <c r="BL153"/>
      <c r="BM153" s="7"/>
      <c r="BN153" s="7"/>
      <c r="BO153" s="7"/>
      <c r="BP153" s="7"/>
    </row>
    <row r="154" spans="1:68" s="7" customFormat="1" ht="13.5" customHeight="1">
      <c r="A154" s="18">
        <v>70548</v>
      </c>
      <c r="B154" s="14" t="s">
        <v>120</v>
      </c>
      <c r="C154" s="16">
        <v>15602</v>
      </c>
      <c r="D154" s="16">
        <v>33921</v>
      </c>
      <c r="E154" s="79">
        <f>D154/D$1</f>
        <v>0.76343626215340299</v>
      </c>
      <c r="F154" s="80">
        <f>C154*E154</f>
        <v>11911.132562117393</v>
      </c>
      <c r="G154" s="81">
        <f>+I154/C154</f>
        <v>6.4286629919241127</v>
      </c>
      <c r="H154" s="15">
        <f>+G154/E154</f>
        <v>8.4206937901940435</v>
      </c>
      <c r="I154" s="82">
        <f>10*J154</f>
        <v>100300</v>
      </c>
      <c r="J154" s="82">
        <f>SUM(K154:BG154)</f>
        <v>10030</v>
      </c>
      <c r="K154" s="83">
        <v>24</v>
      </c>
      <c r="L154" s="83">
        <v>36</v>
      </c>
      <c r="M154" s="83">
        <v>102</v>
      </c>
      <c r="N154" s="82"/>
      <c r="O154" s="82">
        <v>108</v>
      </c>
      <c r="P154" s="82">
        <v>88</v>
      </c>
      <c r="Q154" s="82">
        <v>107</v>
      </c>
      <c r="R154" s="82">
        <v>96</v>
      </c>
      <c r="S154" s="82">
        <v>167</v>
      </c>
      <c r="T154" s="82"/>
      <c r="U154" s="82">
        <v>157</v>
      </c>
      <c r="V154" s="82">
        <v>120</v>
      </c>
      <c r="W154" s="82">
        <v>113</v>
      </c>
      <c r="X154" s="82">
        <v>2</v>
      </c>
      <c r="Y154" s="82">
        <v>312</v>
      </c>
      <c r="Z154" s="82">
        <v>126</v>
      </c>
      <c r="AA154" s="82">
        <v>165</v>
      </c>
      <c r="AB154" s="82">
        <v>141</v>
      </c>
      <c r="AC154" s="82">
        <v>255</v>
      </c>
      <c r="AD154" s="82">
        <v>1</v>
      </c>
      <c r="AE154" s="82">
        <v>423</v>
      </c>
      <c r="AF154" s="84">
        <v>335</v>
      </c>
      <c r="AG154" s="85">
        <v>284</v>
      </c>
      <c r="AH154" s="14">
        <v>180</v>
      </c>
      <c r="AI154" s="14">
        <v>303</v>
      </c>
      <c r="AJ154" s="14">
        <v>2</v>
      </c>
      <c r="AK154" s="14">
        <v>399</v>
      </c>
      <c r="AL154" s="14">
        <v>10</v>
      </c>
      <c r="AM154" s="14">
        <v>672</v>
      </c>
      <c r="AN154" s="86">
        <v>308</v>
      </c>
      <c r="AO154" s="86">
        <v>269</v>
      </c>
      <c r="AP154" s="14"/>
      <c r="AQ154" s="14">
        <v>332</v>
      </c>
      <c r="AR154" s="14">
        <v>290</v>
      </c>
      <c r="AS154" s="14">
        <v>298</v>
      </c>
      <c r="AT154" s="14">
        <v>264</v>
      </c>
      <c r="AU154" s="14">
        <v>328</v>
      </c>
      <c r="AV154" s="14"/>
      <c r="AW154" s="14">
        <v>356</v>
      </c>
      <c r="AX154" s="14">
        <v>293</v>
      </c>
      <c r="AY154" s="14">
        <v>287</v>
      </c>
      <c r="AZ154" s="14">
        <v>322</v>
      </c>
      <c r="BA154" s="14">
        <v>385</v>
      </c>
      <c r="BB154" s="14">
        <v>3</v>
      </c>
      <c r="BC154" s="14">
        <v>468</v>
      </c>
      <c r="BD154" s="14">
        <v>375</v>
      </c>
      <c r="BE154" s="14">
        <v>365</v>
      </c>
      <c r="BF154" s="14">
        <v>359</v>
      </c>
      <c r="BG154" s="87"/>
      <c r="BH154"/>
      <c r="BI154"/>
      <c r="BJ154"/>
      <c r="BK154"/>
      <c r="BL154"/>
    </row>
    <row r="155" spans="1:68" s="1" customFormat="1" ht="13.5" customHeight="1">
      <c r="A155" s="18">
        <v>70815</v>
      </c>
      <c r="B155" s="14" t="s">
        <v>98</v>
      </c>
      <c r="C155" s="16">
        <v>6982</v>
      </c>
      <c r="D155" s="16">
        <v>39171</v>
      </c>
      <c r="E155" s="79">
        <f>D155/D$1</f>
        <v>0.88159434641699674</v>
      </c>
      <c r="F155" s="80">
        <f>C155*E155</f>
        <v>6155.2917266834711</v>
      </c>
      <c r="G155" s="81">
        <f>+I155/C155</f>
        <v>7.4176453738183898</v>
      </c>
      <c r="H155" s="15">
        <f>+G155/E155</f>
        <v>8.4138985282351406</v>
      </c>
      <c r="I155" s="82">
        <f>10*J155</f>
        <v>51790</v>
      </c>
      <c r="J155" s="82">
        <f>SUM(K155:BG155)</f>
        <v>5179</v>
      </c>
      <c r="K155" s="83">
        <v>7</v>
      </c>
      <c r="L155" s="83">
        <v>7</v>
      </c>
      <c r="M155" s="83">
        <v>36</v>
      </c>
      <c r="N155" s="82">
        <v>11</v>
      </c>
      <c r="O155" s="82">
        <v>52</v>
      </c>
      <c r="P155" s="82">
        <v>58</v>
      </c>
      <c r="Q155" s="82">
        <v>63</v>
      </c>
      <c r="R155" s="82">
        <v>55</v>
      </c>
      <c r="S155" s="82">
        <v>44</v>
      </c>
      <c r="T155" s="82">
        <v>2</v>
      </c>
      <c r="U155" s="82">
        <v>190</v>
      </c>
      <c r="V155" s="82">
        <v>66</v>
      </c>
      <c r="W155" s="82">
        <v>172</v>
      </c>
      <c r="X155" s="82"/>
      <c r="Y155" s="82">
        <v>143</v>
      </c>
      <c r="Z155" s="82">
        <v>113</v>
      </c>
      <c r="AA155" s="82">
        <v>147</v>
      </c>
      <c r="AB155" s="82">
        <v>112</v>
      </c>
      <c r="AC155" s="82">
        <v>152</v>
      </c>
      <c r="AD155" s="82">
        <v>2</v>
      </c>
      <c r="AE155" s="82">
        <v>238</v>
      </c>
      <c r="AF155" s="84">
        <v>150</v>
      </c>
      <c r="AG155" s="85">
        <v>53</v>
      </c>
      <c r="AH155" s="14">
        <v>131</v>
      </c>
      <c r="AI155" s="14">
        <v>178</v>
      </c>
      <c r="AJ155" s="14">
        <v>3</v>
      </c>
      <c r="AK155" s="14">
        <v>189</v>
      </c>
      <c r="AL155" s="14">
        <v>8</v>
      </c>
      <c r="AM155" s="14">
        <v>316</v>
      </c>
      <c r="AN155" s="86">
        <v>134</v>
      </c>
      <c r="AO155" s="86">
        <v>66</v>
      </c>
      <c r="AP155" s="14"/>
      <c r="AQ155" s="14">
        <v>136</v>
      </c>
      <c r="AR155" s="14">
        <v>103</v>
      </c>
      <c r="AS155" s="14">
        <v>151</v>
      </c>
      <c r="AT155" s="14">
        <v>137</v>
      </c>
      <c r="AU155" s="14">
        <v>128</v>
      </c>
      <c r="AV155" s="14">
        <v>2</v>
      </c>
      <c r="AW155" s="14">
        <v>162</v>
      </c>
      <c r="AX155" s="14">
        <v>146</v>
      </c>
      <c r="AY155" s="14">
        <v>115</v>
      </c>
      <c r="AZ155" s="14">
        <v>159</v>
      </c>
      <c r="BA155" s="14">
        <v>183</v>
      </c>
      <c r="BB155" s="14">
        <v>1</v>
      </c>
      <c r="BC155" s="14">
        <v>270</v>
      </c>
      <c r="BD155" s="14">
        <v>202</v>
      </c>
      <c r="BE155" s="14">
        <v>249</v>
      </c>
      <c r="BF155" s="14">
        <v>137</v>
      </c>
      <c r="BG155" s="87"/>
      <c r="BH155"/>
      <c r="BI155"/>
      <c r="BJ155"/>
      <c r="BK155"/>
      <c r="BL155"/>
    </row>
    <row r="156" spans="1:68" s="7" customFormat="1" ht="15">
      <c r="A156" s="18">
        <v>71293</v>
      </c>
      <c r="B156" s="14" t="s">
        <v>182</v>
      </c>
      <c r="C156" s="16">
        <v>45550</v>
      </c>
      <c r="D156" s="16">
        <v>73027</v>
      </c>
      <c r="E156" s="79">
        <f>D156/D$1</f>
        <v>1.6435676989557075</v>
      </c>
      <c r="F156" s="80">
        <f>C156*E156</f>
        <v>74864.508687432477</v>
      </c>
      <c r="G156" s="81">
        <f>+I156/C156</f>
        <v>13.711525795828759</v>
      </c>
      <c r="H156" s="15">
        <f>+G156/E156</f>
        <v>8.3425378854432388</v>
      </c>
      <c r="I156" s="82">
        <f>10*J156</f>
        <v>624560</v>
      </c>
      <c r="J156" s="82">
        <f>SUM(K156:BG156)</f>
        <v>62456</v>
      </c>
      <c r="K156" s="83">
        <v>444</v>
      </c>
      <c r="L156" s="83">
        <v>565</v>
      </c>
      <c r="M156" s="83">
        <v>612</v>
      </c>
      <c r="N156" s="82">
        <v>260</v>
      </c>
      <c r="O156" s="82">
        <v>857</v>
      </c>
      <c r="P156" s="82">
        <v>738</v>
      </c>
      <c r="Q156" s="82">
        <v>752</v>
      </c>
      <c r="R156" s="82">
        <v>824</v>
      </c>
      <c r="S156" s="82">
        <v>853</v>
      </c>
      <c r="T156" s="82">
        <v>439</v>
      </c>
      <c r="U156" s="82">
        <v>1110</v>
      </c>
      <c r="V156" s="82">
        <v>1190</v>
      </c>
      <c r="W156" s="82">
        <v>1581</v>
      </c>
      <c r="X156" s="82">
        <v>377</v>
      </c>
      <c r="Y156" s="82">
        <v>1466</v>
      </c>
      <c r="Z156" s="82">
        <v>1430</v>
      </c>
      <c r="AA156" s="82">
        <v>1160</v>
      </c>
      <c r="AB156" s="82">
        <v>1228</v>
      </c>
      <c r="AC156" s="82">
        <v>1241</v>
      </c>
      <c r="AD156" s="82">
        <v>459</v>
      </c>
      <c r="AE156" s="82">
        <v>2119</v>
      </c>
      <c r="AF156" s="84">
        <v>1927</v>
      </c>
      <c r="AG156" s="85">
        <v>1432</v>
      </c>
      <c r="AH156" s="14">
        <v>1319</v>
      </c>
      <c r="AI156" s="14">
        <v>1524</v>
      </c>
      <c r="AJ156" s="14">
        <v>610</v>
      </c>
      <c r="AK156" s="14">
        <v>2186</v>
      </c>
      <c r="AL156" s="14">
        <v>1998</v>
      </c>
      <c r="AM156" s="14">
        <v>1529</v>
      </c>
      <c r="AN156" s="86">
        <v>2018</v>
      </c>
      <c r="AO156" s="86">
        <v>1502</v>
      </c>
      <c r="AP156" s="14">
        <v>385</v>
      </c>
      <c r="AQ156" s="14">
        <v>1411</v>
      </c>
      <c r="AR156" s="14">
        <v>1424</v>
      </c>
      <c r="AS156" s="14">
        <v>1421</v>
      </c>
      <c r="AT156" s="14">
        <v>1583</v>
      </c>
      <c r="AU156" s="14">
        <v>1739</v>
      </c>
      <c r="AV156" s="14">
        <v>361</v>
      </c>
      <c r="AW156" s="14">
        <v>1849</v>
      </c>
      <c r="AX156" s="14">
        <v>1586</v>
      </c>
      <c r="AY156" s="14">
        <v>1740</v>
      </c>
      <c r="AZ156" s="14">
        <v>1956</v>
      </c>
      <c r="BA156" s="14">
        <v>1778</v>
      </c>
      <c r="BB156" s="14">
        <v>493</v>
      </c>
      <c r="BC156" s="14">
        <v>2098</v>
      </c>
      <c r="BD156" s="14">
        <v>1901</v>
      </c>
      <c r="BE156" s="14">
        <v>2296</v>
      </c>
      <c r="BF156" s="14">
        <v>2685</v>
      </c>
      <c r="BG156" s="87"/>
      <c r="BH156"/>
      <c r="BI156"/>
      <c r="BJ156"/>
      <c r="BK156"/>
      <c r="BL156"/>
      <c r="BM156"/>
      <c r="BN156"/>
      <c r="BO156"/>
      <c r="BP156"/>
    </row>
    <row r="157" spans="1:68" s="4" customFormat="1" ht="13.5" customHeight="1">
      <c r="A157" s="18">
        <v>70599</v>
      </c>
      <c r="B157" s="14" t="s">
        <v>77</v>
      </c>
      <c r="C157" s="16">
        <v>13456</v>
      </c>
      <c r="D157" s="16">
        <v>33586</v>
      </c>
      <c r="E157" s="79">
        <f>D157/D$1</f>
        <v>0.75589665106229742</v>
      </c>
      <c r="F157" s="80">
        <f>C157*E157</f>
        <v>10171.345336694274</v>
      </c>
      <c r="G157" s="81">
        <f>+I157/C157</f>
        <v>6.2856718192627827</v>
      </c>
      <c r="H157" s="15">
        <f>+G157/E157</f>
        <v>8.3155174856631913</v>
      </c>
      <c r="I157" s="82">
        <f>10*J157</f>
        <v>84580</v>
      </c>
      <c r="J157" s="82">
        <f>SUM(K157:BG157)</f>
        <v>8458</v>
      </c>
      <c r="K157" s="83">
        <v>38</v>
      </c>
      <c r="L157" s="83">
        <v>48</v>
      </c>
      <c r="M157" s="83">
        <v>75</v>
      </c>
      <c r="N157" s="82"/>
      <c r="O157" s="82">
        <v>110</v>
      </c>
      <c r="P157" s="82">
        <v>111</v>
      </c>
      <c r="Q157" s="82">
        <v>69</v>
      </c>
      <c r="R157" s="82">
        <v>138</v>
      </c>
      <c r="S157" s="82">
        <v>121</v>
      </c>
      <c r="T157" s="82">
        <v>26</v>
      </c>
      <c r="U157" s="82">
        <v>207</v>
      </c>
      <c r="V157" s="82">
        <v>155</v>
      </c>
      <c r="W157" s="82">
        <v>157</v>
      </c>
      <c r="X157" s="82">
        <v>12</v>
      </c>
      <c r="Y157" s="82">
        <v>168</v>
      </c>
      <c r="Z157" s="82">
        <v>186</v>
      </c>
      <c r="AA157" s="82">
        <v>181</v>
      </c>
      <c r="AB157" s="82">
        <v>176</v>
      </c>
      <c r="AC157" s="82">
        <v>197</v>
      </c>
      <c r="AD157" s="82">
        <v>38</v>
      </c>
      <c r="AE157" s="82">
        <v>338</v>
      </c>
      <c r="AF157" s="84">
        <v>300</v>
      </c>
      <c r="AG157" s="85">
        <v>208</v>
      </c>
      <c r="AH157" s="14">
        <v>170</v>
      </c>
      <c r="AI157" s="14">
        <v>206</v>
      </c>
      <c r="AJ157" s="14">
        <v>18</v>
      </c>
      <c r="AK157" s="14">
        <v>317</v>
      </c>
      <c r="AL157" s="14">
        <v>320</v>
      </c>
      <c r="AM157" s="14">
        <v>254</v>
      </c>
      <c r="AN157" s="86">
        <v>204</v>
      </c>
      <c r="AO157" s="86">
        <v>207</v>
      </c>
      <c r="AP157" s="14">
        <v>24</v>
      </c>
      <c r="AQ157" s="14">
        <v>205</v>
      </c>
      <c r="AR157" s="14">
        <v>199</v>
      </c>
      <c r="AS157" s="14">
        <v>296</v>
      </c>
      <c r="AT157" s="14">
        <v>199</v>
      </c>
      <c r="AU157" s="14">
        <v>218</v>
      </c>
      <c r="AV157" s="14">
        <v>10</v>
      </c>
      <c r="AW157" s="14">
        <v>263</v>
      </c>
      <c r="AX157" s="14">
        <v>200</v>
      </c>
      <c r="AY157" s="14">
        <v>228</v>
      </c>
      <c r="AZ157" s="14">
        <v>232</v>
      </c>
      <c r="BA157" s="14">
        <v>278</v>
      </c>
      <c r="BB157" s="14">
        <v>17</v>
      </c>
      <c r="BC157" s="14">
        <v>279</v>
      </c>
      <c r="BD157" s="14">
        <v>290</v>
      </c>
      <c r="BE157" s="14">
        <v>394</v>
      </c>
      <c r="BF157" s="14">
        <v>371</v>
      </c>
      <c r="BG157" s="87"/>
      <c r="BH157"/>
      <c r="BI157"/>
      <c r="BJ157"/>
      <c r="BK157"/>
      <c r="BL157"/>
      <c r="BM157" s="7"/>
      <c r="BN157" s="7"/>
      <c r="BO157" s="7"/>
      <c r="BP157" s="7"/>
    </row>
    <row r="158" spans="1:68" s="1" customFormat="1" ht="13.5" customHeight="1">
      <c r="A158" s="18">
        <v>70165</v>
      </c>
      <c r="B158" s="14" t="s">
        <v>171</v>
      </c>
      <c r="C158" s="16">
        <v>57735</v>
      </c>
      <c r="D158" s="16">
        <v>64468</v>
      </c>
      <c r="E158" s="79">
        <f>D158/D$1</f>
        <v>1.450936262153403</v>
      </c>
      <c r="F158" s="80">
        <f>C158*E158</f>
        <v>83769.805095426724</v>
      </c>
      <c r="G158" s="81">
        <f>+I158/C158</f>
        <v>11.976097687711095</v>
      </c>
      <c r="H158" s="15">
        <f>+G158/E158</f>
        <v>8.2540480930132674</v>
      </c>
      <c r="I158" s="82">
        <f>10*J158</f>
        <v>691440</v>
      </c>
      <c r="J158" s="82">
        <f>SUM(K158:BG158)</f>
        <v>69144</v>
      </c>
      <c r="K158" s="83">
        <v>484</v>
      </c>
      <c r="L158" s="83">
        <v>481</v>
      </c>
      <c r="M158" s="83">
        <v>555</v>
      </c>
      <c r="N158" s="82">
        <v>192</v>
      </c>
      <c r="O158" s="82">
        <v>952</v>
      </c>
      <c r="P158" s="82">
        <v>900</v>
      </c>
      <c r="Q158" s="82">
        <v>929</v>
      </c>
      <c r="R158" s="82">
        <v>1069</v>
      </c>
      <c r="S158" s="82">
        <v>1104</v>
      </c>
      <c r="T158" s="82">
        <v>400</v>
      </c>
      <c r="U158" s="82">
        <v>1339</v>
      </c>
      <c r="V158" s="82">
        <v>1507</v>
      </c>
      <c r="W158" s="82">
        <v>1681</v>
      </c>
      <c r="X158" s="82">
        <v>267</v>
      </c>
      <c r="Y158" s="82">
        <v>1787</v>
      </c>
      <c r="Z158" s="82">
        <v>1397</v>
      </c>
      <c r="AA158" s="82">
        <v>1350</v>
      </c>
      <c r="AB158" s="82">
        <v>1195</v>
      </c>
      <c r="AC158" s="82">
        <v>1406</v>
      </c>
      <c r="AD158" s="82">
        <v>585</v>
      </c>
      <c r="AE158" s="82">
        <v>2627</v>
      </c>
      <c r="AF158" s="84">
        <v>2245</v>
      </c>
      <c r="AG158" s="85">
        <v>1300</v>
      </c>
      <c r="AH158" s="14">
        <v>1417</v>
      </c>
      <c r="AI158" s="14">
        <v>1609</v>
      </c>
      <c r="AJ158" s="14">
        <v>530</v>
      </c>
      <c r="AK158" s="14">
        <v>1942</v>
      </c>
      <c r="AL158" s="14">
        <v>1881</v>
      </c>
      <c r="AM158" s="14">
        <v>1694</v>
      </c>
      <c r="AN158" s="86">
        <v>2402</v>
      </c>
      <c r="AO158" s="86">
        <v>1488</v>
      </c>
      <c r="AP158" s="14">
        <v>302</v>
      </c>
      <c r="AQ158" s="14">
        <v>1378</v>
      </c>
      <c r="AR158" s="14">
        <v>1479</v>
      </c>
      <c r="AS158" s="14">
        <v>1699</v>
      </c>
      <c r="AT158" s="14">
        <v>1931</v>
      </c>
      <c r="AU158" s="14">
        <v>1848</v>
      </c>
      <c r="AV158" s="14">
        <v>413</v>
      </c>
      <c r="AW158" s="14">
        <v>1765</v>
      </c>
      <c r="AX158" s="14">
        <v>1630</v>
      </c>
      <c r="AY158" s="14">
        <v>1925</v>
      </c>
      <c r="AZ158" s="14">
        <v>2012</v>
      </c>
      <c r="BA158" s="14">
        <v>2114</v>
      </c>
      <c r="BB158" s="14">
        <v>510</v>
      </c>
      <c r="BC158" s="14">
        <v>2592</v>
      </c>
      <c r="BD158" s="14">
        <v>2586</v>
      </c>
      <c r="BE158" s="14">
        <v>3075</v>
      </c>
      <c r="BF158" s="14">
        <v>3170</v>
      </c>
      <c r="BG158" s="87"/>
      <c r="BH158"/>
      <c r="BI158"/>
      <c r="BJ158"/>
      <c r="BK158"/>
      <c r="BL158"/>
      <c r="BM158" s="7"/>
      <c r="BN158" s="7"/>
      <c r="BO158" s="7"/>
      <c r="BP158" s="7"/>
    </row>
    <row r="159" spans="1:68" s="7" customFormat="1" ht="13.5" customHeight="1">
      <c r="A159" s="18">
        <v>70742</v>
      </c>
      <c r="B159" s="14" t="s">
        <v>61</v>
      </c>
      <c r="C159" s="16">
        <v>19625</v>
      </c>
      <c r="D159" s="16">
        <v>43998</v>
      </c>
      <c r="E159" s="79">
        <f>D159/D$1</f>
        <v>0.99023226503420958</v>
      </c>
      <c r="F159" s="80">
        <f>C159*E159</f>
        <v>19433.308201296364</v>
      </c>
      <c r="G159" s="81">
        <f>+I159/C159</f>
        <v>8.1401273885350314</v>
      </c>
      <c r="H159" s="15">
        <f>+G159/E159</f>
        <v>8.2204222948176859</v>
      </c>
      <c r="I159" s="82">
        <f>10*J159</f>
        <v>159750</v>
      </c>
      <c r="J159" s="82">
        <f>SUM(K159:BG159)</f>
        <v>15975</v>
      </c>
      <c r="K159" s="83">
        <v>64</v>
      </c>
      <c r="L159" s="83">
        <v>121</v>
      </c>
      <c r="M159" s="83">
        <v>104</v>
      </c>
      <c r="N159" s="82">
        <v>31</v>
      </c>
      <c r="O159" s="82">
        <v>311</v>
      </c>
      <c r="P159" s="82">
        <v>184</v>
      </c>
      <c r="Q159" s="82">
        <v>247</v>
      </c>
      <c r="R159" s="82">
        <v>159</v>
      </c>
      <c r="S159" s="82">
        <v>293</v>
      </c>
      <c r="T159" s="82">
        <v>20</v>
      </c>
      <c r="U159" s="82">
        <v>448</v>
      </c>
      <c r="V159" s="82">
        <v>397</v>
      </c>
      <c r="W159" s="82">
        <v>142</v>
      </c>
      <c r="X159" s="82">
        <v>45</v>
      </c>
      <c r="Y159" s="82">
        <v>377</v>
      </c>
      <c r="Z159" s="82">
        <v>344</v>
      </c>
      <c r="AA159" s="82">
        <v>317</v>
      </c>
      <c r="AB159" s="82">
        <v>268</v>
      </c>
      <c r="AC159" s="82">
        <v>341</v>
      </c>
      <c r="AD159" s="82">
        <v>47</v>
      </c>
      <c r="AE159" s="82">
        <v>623</v>
      </c>
      <c r="AF159" s="84">
        <v>506</v>
      </c>
      <c r="AG159" s="85">
        <v>434</v>
      </c>
      <c r="AH159" s="14">
        <v>558</v>
      </c>
      <c r="AI159" s="14">
        <v>510</v>
      </c>
      <c r="AJ159" s="14">
        <v>61</v>
      </c>
      <c r="AK159" s="14">
        <v>624</v>
      </c>
      <c r="AL159" s="14">
        <v>575</v>
      </c>
      <c r="AM159" s="14">
        <v>399</v>
      </c>
      <c r="AN159" s="86">
        <v>449</v>
      </c>
      <c r="AO159" s="86">
        <v>368</v>
      </c>
      <c r="AP159" s="14">
        <v>53</v>
      </c>
      <c r="AQ159" s="14">
        <v>391</v>
      </c>
      <c r="AR159" s="14">
        <v>541</v>
      </c>
      <c r="AS159" s="14">
        <v>376</v>
      </c>
      <c r="AT159" s="14">
        <v>504</v>
      </c>
      <c r="AU159" s="14">
        <v>454</v>
      </c>
      <c r="AV159" s="14">
        <v>64</v>
      </c>
      <c r="AW159" s="14">
        <v>405</v>
      </c>
      <c r="AX159" s="14">
        <v>344</v>
      </c>
      <c r="AY159" s="14">
        <v>422</v>
      </c>
      <c r="AZ159" s="14">
        <v>485</v>
      </c>
      <c r="BA159" s="14">
        <v>406</v>
      </c>
      <c r="BB159" s="14">
        <v>51</v>
      </c>
      <c r="BC159" s="14">
        <v>629</v>
      </c>
      <c r="BD159" s="14">
        <v>453</v>
      </c>
      <c r="BE159" s="14">
        <v>550</v>
      </c>
      <c r="BF159" s="14">
        <v>480</v>
      </c>
      <c r="BG159" s="87"/>
      <c r="BH159"/>
      <c r="BI159"/>
      <c r="BJ159"/>
      <c r="BK159"/>
      <c r="BL159"/>
      <c r="BM159" s="1"/>
      <c r="BN159" s="1"/>
      <c r="BO159" s="1"/>
      <c r="BP159" s="1"/>
    </row>
    <row r="160" spans="1:68" s="1" customFormat="1" ht="13.5" customHeight="1">
      <c r="A160" s="18">
        <v>71315</v>
      </c>
      <c r="B160" s="14" t="s">
        <v>199</v>
      </c>
      <c r="C160" s="16">
        <v>31510</v>
      </c>
      <c r="D160" s="16">
        <v>47420</v>
      </c>
      <c r="E160" s="79">
        <f>D160/D$1</f>
        <v>1.0672488296723082</v>
      </c>
      <c r="F160" s="80">
        <f>C160*E160</f>
        <v>33629.010622974427</v>
      </c>
      <c r="G160" s="81">
        <f>+I160/C160</f>
        <v>8.4700095207870518</v>
      </c>
      <c r="H160" s="15">
        <f>+G160/E160</f>
        <v>7.9363024678956204</v>
      </c>
      <c r="I160" s="82">
        <f>10*J160</f>
        <v>266890</v>
      </c>
      <c r="J160" s="82">
        <f>SUM(K160:BG160)</f>
        <v>26689</v>
      </c>
      <c r="K160" s="83">
        <v>21</v>
      </c>
      <c r="L160" s="83">
        <v>39</v>
      </c>
      <c r="M160" s="83">
        <v>174</v>
      </c>
      <c r="N160" s="82">
        <v>1</v>
      </c>
      <c r="O160" s="82">
        <v>364</v>
      </c>
      <c r="P160" s="82">
        <v>251</v>
      </c>
      <c r="Q160" s="82">
        <v>294</v>
      </c>
      <c r="R160" s="82">
        <v>284</v>
      </c>
      <c r="S160" s="82">
        <v>219</v>
      </c>
      <c r="T160" s="82">
        <v>1</v>
      </c>
      <c r="U160" s="82">
        <v>522</v>
      </c>
      <c r="V160" s="82">
        <v>325</v>
      </c>
      <c r="W160" s="82">
        <v>537</v>
      </c>
      <c r="X160" s="82">
        <v>7</v>
      </c>
      <c r="Y160" s="82">
        <v>573</v>
      </c>
      <c r="Z160" s="82">
        <v>356</v>
      </c>
      <c r="AA160" s="82">
        <v>517</v>
      </c>
      <c r="AB160" s="82">
        <v>605</v>
      </c>
      <c r="AC160" s="82">
        <v>599</v>
      </c>
      <c r="AD160" s="82">
        <v>9</v>
      </c>
      <c r="AE160" s="82">
        <v>753</v>
      </c>
      <c r="AF160" s="84">
        <v>1002</v>
      </c>
      <c r="AG160" s="85">
        <v>660</v>
      </c>
      <c r="AH160" s="14">
        <v>530</v>
      </c>
      <c r="AI160" s="14">
        <v>734</v>
      </c>
      <c r="AJ160" s="14">
        <v>89</v>
      </c>
      <c r="AK160" s="14">
        <v>1040</v>
      </c>
      <c r="AL160" s="14">
        <v>110</v>
      </c>
      <c r="AM160" s="14">
        <v>1305</v>
      </c>
      <c r="AN160" s="86">
        <v>973</v>
      </c>
      <c r="AO160" s="86">
        <v>308</v>
      </c>
      <c r="AP160" s="14">
        <v>7</v>
      </c>
      <c r="AQ160" s="14">
        <v>822</v>
      </c>
      <c r="AR160" s="14">
        <v>792</v>
      </c>
      <c r="AS160" s="14">
        <v>659</v>
      </c>
      <c r="AT160" s="14">
        <v>652</v>
      </c>
      <c r="AU160" s="14">
        <v>920</v>
      </c>
      <c r="AV160" s="14">
        <v>12</v>
      </c>
      <c r="AW160" s="14">
        <v>1083</v>
      </c>
      <c r="AX160" s="14">
        <v>711</v>
      </c>
      <c r="AY160" s="14">
        <v>1078</v>
      </c>
      <c r="AZ160" s="14">
        <v>718</v>
      </c>
      <c r="BA160" s="14">
        <v>960</v>
      </c>
      <c r="BB160" s="14">
        <v>4</v>
      </c>
      <c r="BC160" s="14">
        <v>1354</v>
      </c>
      <c r="BD160" s="14">
        <v>1303</v>
      </c>
      <c r="BE160" s="14">
        <v>1278</v>
      </c>
      <c r="BF160" s="14">
        <v>1134</v>
      </c>
      <c r="BG160" s="87"/>
      <c r="BH160"/>
      <c r="BI160"/>
      <c r="BJ160"/>
      <c r="BK160"/>
      <c r="BL160"/>
      <c r="BM160"/>
      <c r="BN160"/>
      <c r="BO160"/>
      <c r="BP160"/>
    </row>
    <row r="161" spans="1:68" s="7" customFormat="1" ht="13.5" customHeight="1">
      <c r="A161" s="18">
        <v>70882</v>
      </c>
      <c r="B161" s="14" t="s">
        <v>51</v>
      </c>
      <c r="C161" s="16">
        <v>11701</v>
      </c>
      <c r="D161" s="16">
        <v>33708</v>
      </c>
      <c r="E161" s="79">
        <f>D161/D$1</f>
        <v>0.75864241987756575</v>
      </c>
      <c r="F161" s="80">
        <f>C161*E161</f>
        <v>8876.8749549873974</v>
      </c>
      <c r="G161" s="81">
        <f>+I161/C161</f>
        <v>5.6029399196649861</v>
      </c>
      <c r="H161" s="15">
        <f>+G161/E161</f>
        <v>7.3854819778852097</v>
      </c>
      <c r="I161" s="82">
        <f>10*J161</f>
        <v>65560</v>
      </c>
      <c r="J161" s="82">
        <f>SUM(K161:BG161)</f>
        <v>6556</v>
      </c>
      <c r="K161" s="83">
        <v>7</v>
      </c>
      <c r="L161" s="83">
        <v>43</v>
      </c>
      <c r="M161" s="83">
        <v>45</v>
      </c>
      <c r="N161" s="82">
        <v>1</v>
      </c>
      <c r="O161" s="82">
        <v>85</v>
      </c>
      <c r="P161" s="82">
        <v>43</v>
      </c>
      <c r="Q161" s="82">
        <v>71</v>
      </c>
      <c r="R161" s="82">
        <v>92</v>
      </c>
      <c r="S161" s="82">
        <v>55</v>
      </c>
      <c r="T161" s="82"/>
      <c r="U161" s="82">
        <v>106</v>
      </c>
      <c r="V161" s="82">
        <v>75</v>
      </c>
      <c r="W161" s="82">
        <v>76</v>
      </c>
      <c r="X161" s="82">
        <v>1</v>
      </c>
      <c r="Y161" s="82">
        <v>136</v>
      </c>
      <c r="Z161" s="82">
        <v>83</v>
      </c>
      <c r="AA161" s="82">
        <v>95</v>
      </c>
      <c r="AB161" s="82">
        <v>130</v>
      </c>
      <c r="AC161" s="82">
        <v>133</v>
      </c>
      <c r="AD161" s="82">
        <v>7</v>
      </c>
      <c r="AE161" s="82">
        <v>306</v>
      </c>
      <c r="AF161" s="84">
        <v>243</v>
      </c>
      <c r="AG161" s="85">
        <v>182</v>
      </c>
      <c r="AH161" s="14">
        <v>73</v>
      </c>
      <c r="AI161" s="14">
        <v>209</v>
      </c>
      <c r="AJ161" s="14">
        <v>6</v>
      </c>
      <c r="AK161" s="14">
        <v>306</v>
      </c>
      <c r="AL161" s="14">
        <v>216</v>
      </c>
      <c r="AM161" s="14">
        <v>218</v>
      </c>
      <c r="AN161" s="86">
        <v>121</v>
      </c>
      <c r="AO161" s="86">
        <v>238</v>
      </c>
      <c r="AP161" s="14">
        <v>6</v>
      </c>
      <c r="AQ161" s="14">
        <v>146</v>
      </c>
      <c r="AR161" s="14">
        <v>159</v>
      </c>
      <c r="AS161" s="14">
        <v>174</v>
      </c>
      <c r="AT161" s="14">
        <v>238</v>
      </c>
      <c r="AU161" s="14">
        <v>136</v>
      </c>
      <c r="AV161" s="14">
        <v>7</v>
      </c>
      <c r="AW161" s="14">
        <v>217</v>
      </c>
      <c r="AX161" s="14">
        <v>206</v>
      </c>
      <c r="AY161" s="14">
        <v>209</v>
      </c>
      <c r="AZ161" s="14">
        <v>275</v>
      </c>
      <c r="BA161" s="14">
        <v>203</v>
      </c>
      <c r="BB161" s="14">
        <v>5</v>
      </c>
      <c r="BC161" s="14">
        <v>312</v>
      </c>
      <c r="BD161" s="14">
        <v>213</v>
      </c>
      <c r="BE161" s="14">
        <v>320</v>
      </c>
      <c r="BF161" s="14">
        <v>328</v>
      </c>
      <c r="BG161" s="87"/>
      <c r="BH161"/>
      <c r="BI161"/>
      <c r="BJ161"/>
      <c r="BK161"/>
      <c r="BL161"/>
      <c r="BM161" s="1"/>
      <c r="BN161" s="1"/>
      <c r="BO161" s="1"/>
      <c r="BP161" s="1"/>
    </row>
    <row r="162" spans="1:68" s="1" customFormat="1" ht="13.5" customHeight="1">
      <c r="A162" s="18">
        <v>70629</v>
      </c>
      <c r="B162" s="14" t="s">
        <v>41</v>
      </c>
      <c r="C162" s="16">
        <v>11341</v>
      </c>
      <c r="D162" s="16">
        <v>49844</v>
      </c>
      <c r="E162" s="79">
        <f>D162/D$1</f>
        <v>1.1218041051494418</v>
      </c>
      <c r="F162" s="80">
        <f>C162*E162</f>
        <v>12722.38035649982</v>
      </c>
      <c r="G162" s="81">
        <f>+I162/C162</f>
        <v>8.2629397760338588</v>
      </c>
      <c r="H162" s="15">
        <f>+G162/E162</f>
        <v>7.3657599736926489</v>
      </c>
      <c r="I162" s="82">
        <f>10*J162</f>
        <v>93710</v>
      </c>
      <c r="J162" s="82">
        <f>SUM(K162:BG162)</f>
        <v>9371</v>
      </c>
      <c r="K162" s="83">
        <v>38</v>
      </c>
      <c r="L162" s="83">
        <v>69</v>
      </c>
      <c r="M162" s="83">
        <v>73</v>
      </c>
      <c r="N162" s="82">
        <v>4</v>
      </c>
      <c r="O162" s="82">
        <v>162</v>
      </c>
      <c r="P162" s="82">
        <v>137</v>
      </c>
      <c r="Q162" s="82">
        <v>139</v>
      </c>
      <c r="R162" s="82">
        <v>70</v>
      </c>
      <c r="S162" s="82">
        <v>142</v>
      </c>
      <c r="T162" s="82"/>
      <c r="U162" s="82">
        <v>245</v>
      </c>
      <c r="V162" s="82">
        <v>209</v>
      </c>
      <c r="W162" s="82">
        <v>244</v>
      </c>
      <c r="X162" s="82">
        <v>5</v>
      </c>
      <c r="Y162" s="82">
        <v>246</v>
      </c>
      <c r="Z162" s="82">
        <v>209</v>
      </c>
      <c r="AA162" s="82">
        <v>116</v>
      </c>
      <c r="AB162" s="82">
        <v>208</v>
      </c>
      <c r="AC162" s="82">
        <v>171</v>
      </c>
      <c r="AD162" s="82">
        <v>3</v>
      </c>
      <c r="AE162" s="82">
        <v>358</v>
      </c>
      <c r="AF162" s="84">
        <v>293</v>
      </c>
      <c r="AG162" s="85">
        <v>246</v>
      </c>
      <c r="AH162" s="14">
        <v>402</v>
      </c>
      <c r="AI162" s="14">
        <v>311</v>
      </c>
      <c r="AJ162" s="14">
        <v>6</v>
      </c>
      <c r="AK162" s="14">
        <v>375</v>
      </c>
      <c r="AL162" s="14">
        <v>304</v>
      </c>
      <c r="AM162" s="14">
        <v>246</v>
      </c>
      <c r="AN162" s="86">
        <v>281</v>
      </c>
      <c r="AO162" s="86">
        <v>144</v>
      </c>
      <c r="AP162" s="14">
        <v>11</v>
      </c>
      <c r="AQ162" s="14">
        <v>253</v>
      </c>
      <c r="AR162" s="14">
        <v>197</v>
      </c>
      <c r="AS162" s="14">
        <v>224</v>
      </c>
      <c r="AT162" s="14">
        <v>267</v>
      </c>
      <c r="AU162" s="14">
        <v>268</v>
      </c>
      <c r="AV162" s="14">
        <v>9</v>
      </c>
      <c r="AW162" s="14">
        <v>261</v>
      </c>
      <c r="AX162" s="14">
        <v>236</v>
      </c>
      <c r="AY162" s="14">
        <v>333</v>
      </c>
      <c r="AZ162" s="14">
        <v>222</v>
      </c>
      <c r="BA162" s="14">
        <v>223</v>
      </c>
      <c r="BB162" s="14">
        <v>18</v>
      </c>
      <c r="BC162" s="14">
        <v>267</v>
      </c>
      <c r="BD162" s="14">
        <v>295</v>
      </c>
      <c r="BE162" s="14">
        <v>431</v>
      </c>
      <c r="BF162" s="14">
        <v>400</v>
      </c>
      <c r="BG162" s="87"/>
      <c r="BH162"/>
      <c r="BI162"/>
      <c r="BJ162"/>
      <c r="BK162"/>
      <c r="BL162"/>
      <c r="BM162" s="5"/>
      <c r="BN162" s="5"/>
      <c r="BO162" s="5"/>
      <c r="BP162" s="5"/>
    </row>
    <row r="163" spans="1:68" s="7" customFormat="1" ht="15">
      <c r="A163" s="18">
        <v>70831</v>
      </c>
      <c r="B163" s="14" t="s">
        <v>50</v>
      </c>
      <c r="C163" s="16">
        <v>13638</v>
      </c>
      <c r="D163" s="16">
        <v>33791</v>
      </c>
      <c r="E163" s="79">
        <f>D163/D$1</f>
        <v>0.7605104429240187</v>
      </c>
      <c r="F163" s="80">
        <f>C163*E163</f>
        <v>10371.841420597768</v>
      </c>
      <c r="G163" s="81">
        <f>+I163/C163</f>
        <v>5.510338759348878</v>
      </c>
      <c r="H163" s="15">
        <f>+G163/E163</f>
        <v>7.2455793482107467</v>
      </c>
      <c r="I163" s="82">
        <f>10*J163</f>
        <v>75150</v>
      </c>
      <c r="J163" s="82">
        <f>SUM(K163:BG163)</f>
        <v>7515</v>
      </c>
      <c r="K163" s="83">
        <v>20</v>
      </c>
      <c r="L163" s="83">
        <v>56</v>
      </c>
      <c r="M163" s="83">
        <v>55</v>
      </c>
      <c r="N163" s="82">
        <v>3</v>
      </c>
      <c r="O163" s="82">
        <v>61</v>
      </c>
      <c r="P163" s="82">
        <v>67</v>
      </c>
      <c r="Q163" s="82">
        <v>69</v>
      </c>
      <c r="R163" s="82">
        <v>92</v>
      </c>
      <c r="S163" s="82">
        <v>134</v>
      </c>
      <c r="T163" s="82">
        <v>4</v>
      </c>
      <c r="U163" s="82">
        <v>137</v>
      </c>
      <c r="V163" s="82">
        <v>92</v>
      </c>
      <c r="W163" s="82">
        <v>146</v>
      </c>
      <c r="X163" s="82">
        <v>7</v>
      </c>
      <c r="Y163" s="82">
        <v>151</v>
      </c>
      <c r="Z163" s="82">
        <v>174</v>
      </c>
      <c r="AA163" s="82">
        <v>175</v>
      </c>
      <c r="AB163" s="82">
        <v>136</v>
      </c>
      <c r="AC163" s="82">
        <v>203</v>
      </c>
      <c r="AD163" s="82">
        <v>7</v>
      </c>
      <c r="AE163" s="82">
        <v>296</v>
      </c>
      <c r="AF163" s="84">
        <v>257</v>
      </c>
      <c r="AG163" s="85">
        <v>156</v>
      </c>
      <c r="AH163" s="14">
        <v>219</v>
      </c>
      <c r="AI163" s="14">
        <v>207</v>
      </c>
      <c r="AJ163" s="14">
        <v>8</v>
      </c>
      <c r="AK163" s="14">
        <v>309</v>
      </c>
      <c r="AL163" s="14">
        <v>187</v>
      </c>
      <c r="AM163" s="14">
        <v>202</v>
      </c>
      <c r="AN163" s="86">
        <v>225</v>
      </c>
      <c r="AO163" s="86">
        <v>202</v>
      </c>
      <c r="AP163" s="14">
        <v>5</v>
      </c>
      <c r="AQ163" s="14">
        <v>151</v>
      </c>
      <c r="AR163" s="14">
        <v>184</v>
      </c>
      <c r="AS163" s="14">
        <v>203</v>
      </c>
      <c r="AT163" s="14">
        <v>226</v>
      </c>
      <c r="AU163" s="14">
        <v>197</v>
      </c>
      <c r="AV163" s="14">
        <v>18</v>
      </c>
      <c r="AW163" s="14">
        <v>325</v>
      </c>
      <c r="AX163" s="14">
        <v>187</v>
      </c>
      <c r="AY163" s="14">
        <v>249</v>
      </c>
      <c r="AZ163" s="14">
        <v>281</v>
      </c>
      <c r="BA163" s="14">
        <v>182</v>
      </c>
      <c r="BB163" s="14">
        <v>9</v>
      </c>
      <c r="BC163" s="14">
        <v>307</v>
      </c>
      <c r="BD163" s="14">
        <v>272</v>
      </c>
      <c r="BE163" s="14">
        <v>368</v>
      </c>
      <c r="BF163" s="14">
        <v>294</v>
      </c>
      <c r="BG163" s="87"/>
      <c r="BH163"/>
      <c r="BI163"/>
      <c r="BJ163"/>
      <c r="BK163"/>
      <c r="BL163"/>
      <c r="BM163" s="1"/>
      <c r="BN163" s="1"/>
      <c r="BO163" s="1"/>
      <c r="BP163" s="1"/>
    </row>
    <row r="164" spans="1:68" s="1" customFormat="1" ht="13.5" customHeight="1">
      <c r="A164" s="18">
        <v>70637</v>
      </c>
      <c r="B164" s="14" t="s">
        <v>55</v>
      </c>
      <c r="C164" s="16">
        <v>12331</v>
      </c>
      <c r="D164" s="16">
        <v>39178</v>
      </c>
      <c r="E164" s="79">
        <f>D164/D$1</f>
        <v>0.88175189052934821</v>
      </c>
      <c r="F164" s="80">
        <f>C164*E164</f>
        <v>10872.882562117393</v>
      </c>
      <c r="G164" s="81">
        <f>+I164/C164</f>
        <v>6.3839104695482929</v>
      </c>
      <c r="H164" s="15">
        <f>+G164/E164</f>
        <v>7.240030373754907</v>
      </c>
      <c r="I164" s="82">
        <f>10*J164</f>
        <v>78720</v>
      </c>
      <c r="J164" s="82">
        <f>SUM(K164:BG164)</f>
        <v>7872</v>
      </c>
      <c r="K164" s="83">
        <v>5</v>
      </c>
      <c r="L164" s="83">
        <v>67</v>
      </c>
      <c r="M164" s="83">
        <v>30</v>
      </c>
      <c r="N164" s="82">
        <v>45</v>
      </c>
      <c r="O164" s="82">
        <v>167</v>
      </c>
      <c r="P164" s="82">
        <v>95</v>
      </c>
      <c r="Q164" s="82">
        <v>100</v>
      </c>
      <c r="R164" s="82">
        <v>69</v>
      </c>
      <c r="S164" s="82">
        <v>113</v>
      </c>
      <c r="T164" s="82">
        <v>42</v>
      </c>
      <c r="U164" s="82">
        <v>120</v>
      </c>
      <c r="V164" s="82">
        <v>119</v>
      </c>
      <c r="W164" s="82">
        <v>178</v>
      </c>
      <c r="X164" s="82">
        <v>52</v>
      </c>
      <c r="Y164" s="82">
        <v>211</v>
      </c>
      <c r="Z164" s="82">
        <v>194</v>
      </c>
      <c r="AA164" s="82">
        <v>225</v>
      </c>
      <c r="AB164" s="82">
        <v>20</v>
      </c>
      <c r="AC164" s="82">
        <v>342</v>
      </c>
      <c r="AD164" s="82">
        <v>7</v>
      </c>
      <c r="AE164" s="82">
        <v>398</v>
      </c>
      <c r="AF164" s="84">
        <v>277</v>
      </c>
      <c r="AG164" s="85">
        <v>35</v>
      </c>
      <c r="AH164" s="14">
        <v>28</v>
      </c>
      <c r="AI164" s="14">
        <v>136</v>
      </c>
      <c r="AJ164" s="14">
        <v>136</v>
      </c>
      <c r="AK164" s="14">
        <v>259</v>
      </c>
      <c r="AL164" s="14">
        <v>26</v>
      </c>
      <c r="AM164" s="14">
        <v>159</v>
      </c>
      <c r="AN164" s="86">
        <v>557</v>
      </c>
      <c r="AO164" s="86">
        <v>175</v>
      </c>
      <c r="AP164" s="14">
        <v>2</v>
      </c>
      <c r="AQ164" s="14">
        <v>180</v>
      </c>
      <c r="AR164" s="14">
        <v>227</v>
      </c>
      <c r="AS164" s="14">
        <v>56</v>
      </c>
      <c r="AT164" s="14">
        <v>179</v>
      </c>
      <c r="AU164" s="14">
        <v>413</v>
      </c>
      <c r="AV164" s="14">
        <v>72</v>
      </c>
      <c r="AW164" s="14">
        <v>183</v>
      </c>
      <c r="AX164" s="14">
        <v>241</v>
      </c>
      <c r="AY164" s="14">
        <v>312</v>
      </c>
      <c r="AZ164" s="14">
        <v>206</v>
      </c>
      <c r="BA164" s="14">
        <v>249</v>
      </c>
      <c r="BB164" s="14">
        <v>85</v>
      </c>
      <c r="BC164" s="14">
        <v>245</v>
      </c>
      <c r="BD164" s="14">
        <v>254</v>
      </c>
      <c r="BE164" s="14">
        <v>337</v>
      </c>
      <c r="BF164" s="14">
        <v>244</v>
      </c>
      <c r="BG164" s="87"/>
      <c r="BH164"/>
      <c r="BI164"/>
      <c r="BJ164"/>
      <c r="BK164"/>
      <c r="BL164"/>
      <c r="BM164" s="7"/>
      <c r="BN164" s="7"/>
      <c r="BO164" s="7"/>
      <c r="BP164" s="7"/>
    </row>
    <row r="165" spans="1:68" s="7" customFormat="1" ht="15">
      <c r="A165" s="18">
        <v>70823</v>
      </c>
      <c r="B165" s="14" t="s">
        <v>103</v>
      </c>
      <c r="C165" s="16">
        <v>13449</v>
      </c>
      <c r="D165" s="16">
        <v>34813</v>
      </c>
      <c r="E165" s="79">
        <f>D165/D$1</f>
        <v>0.78351188332733168</v>
      </c>
      <c r="F165" s="80">
        <f>C165*E165</f>
        <v>10537.451318869284</v>
      </c>
      <c r="G165" s="81">
        <f>+I165/C165</f>
        <v>4.6851066993828541</v>
      </c>
      <c r="H165" s="15">
        <f>+G165/E165</f>
        <v>5.9796243031907323</v>
      </c>
      <c r="I165" s="82">
        <f>10*J165</f>
        <v>63010</v>
      </c>
      <c r="J165" s="82">
        <f>SUM(K165:BG165)</f>
        <v>6301</v>
      </c>
      <c r="K165" s="83">
        <v>9</v>
      </c>
      <c r="L165" s="83">
        <v>52</v>
      </c>
      <c r="M165" s="83">
        <v>42</v>
      </c>
      <c r="N165" s="82"/>
      <c r="O165" s="82">
        <v>66</v>
      </c>
      <c r="P165" s="82">
        <v>71</v>
      </c>
      <c r="Q165" s="82">
        <v>74</v>
      </c>
      <c r="R165" s="82">
        <v>84</v>
      </c>
      <c r="S165" s="82">
        <v>116</v>
      </c>
      <c r="T165" s="82"/>
      <c r="U165" s="82">
        <v>194</v>
      </c>
      <c r="V165" s="82">
        <v>140</v>
      </c>
      <c r="W165" s="82">
        <v>122</v>
      </c>
      <c r="X165" s="82">
        <v>1</v>
      </c>
      <c r="Y165" s="82">
        <v>140</v>
      </c>
      <c r="Z165" s="82">
        <v>74</v>
      </c>
      <c r="AA165" s="82">
        <v>150</v>
      </c>
      <c r="AB165" s="82">
        <v>115</v>
      </c>
      <c r="AC165" s="82">
        <v>111</v>
      </c>
      <c r="AD165" s="82">
        <v>2</v>
      </c>
      <c r="AE165" s="82">
        <v>201</v>
      </c>
      <c r="AF165" s="84">
        <v>233</v>
      </c>
      <c r="AG165" s="85">
        <v>150</v>
      </c>
      <c r="AH165" s="14">
        <v>83</v>
      </c>
      <c r="AI165" s="14">
        <v>174</v>
      </c>
      <c r="AJ165" s="14">
        <v>3</v>
      </c>
      <c r="AK165" s="14">
        <v>223</v>
      </c>
      <c r="AL165" s="14">
        <v>5</v>
      </c>
      <c r="AM165" s="14">
        <v>411</v>
      </c>
      <c r="AN165" s="86">
        <v>216</v>
      </c>
      <c r="AO165" s="86">
        <v>75</v>
      </c>
      <c r="AP165" s="14">
        <v>2</v>
      </c>
      <c r="AQ165" s="14">
        <v>261</v>
      </c>
      <c r="AR165" s="14">
        <v>147</v>
      </c>
      <c r="AS165" s="14">
        <v>164</v>
      </c>
      <c r="AT165" s="14">
        <v>157</v>
      </c>
      <c r="AU165" s="14">
        <v>275</v>
      </c>
      <c r="AV165" s="14"/>
      <c r="AW165" s="14">
        <v>200</v>
      </c>
      <c r="AX165" s="14">
        <v>234</v>
      </c>
      <c r="AY165" s="14">
        <v>159</v>
      </c>
      <c r="AZ165" s="14">
        <v>214</v>
      </c>
      <c r="BA165" s="14">
        <v>256</v>
      </c>
      <c r="BB165" s="14">
        <v>1</v>
      </c>
      <c r="BC165" s="14">
        <v>213</v>
      </c>
      <c r="BD165" s="14">
        <v>223</v>
      </c>
      <c r="BE165" s="14">
        <v>290</v>
      </c>
      <c r="BF165" s="14">
        <v>168</v>
      </c>
      <c r="BG165" s="87"/>
      <c r="BH165"/>
      <c r="BI165"/>
      <c r="BJ165"/>
      <c r="BK165"/>
      <c r="BL165"/>
    </row>
    <row r="166" spans="1:68" s="1" customFormat="1" ht="13.5" customHeight="1">
      <c r="A166" s="18">
        <v>70700</v>
      </c>
      <c r="B166" s="14" t="s">
        <v>48</v>
      </c>
      <c r="C166" s="16">
        <v>15046</v>
      </c>
      <c r="D166" s="16">
        <v>61516</v>
      </c>
      <c r="E166" s="79">
        <f>D166/D$1</f>
        <v>1.3844976593446165</v>
      </c>
      <c r="F166" s="80">
        <f>C166*E166</f>
        <v>20831.151782499102</v>
      </c>
      <c r="G166" s="81">
        <f>+I166/C166</f>
        <v>8.186228898045993</v>
      </c>
      <c r="H166" s="15">
        <f>+G166/E166</f>
        <v>5.9127791533581435</v>
      </c>
      <c r="I166" s="82">
        <f>10*J166</f>
        <v>123170</v>
      </c>
      <c r="J166" s="82">
        <f>SUM(K166:BG166)</f>
        <v>12317</v>
      </c>
      <c r="K166" s="83">
        <v>64</v>
      </c>
      <c r="L166" s="83">
        <v>90</v>
      </c>
      <c r="M166" s="83">
        <v>83</v>
      </c>
      <c r="N166" s="82"/>
      <c r="O166" s="82">
        <v>227</v>
      </c>
      <c r="P166" s="82">
        <v>139</v>
      </c>
      <c r="Q166" s="82">
        <v>161</v>
      </c>
      <c r="R166" s="82">
        <v>191</v>
      </c>
      <c r="S166" s="82">
        <v>200</v>
      </c>
      <c r="T166" s="82">
        <v>5</v>
      </c>
      <c r="U166" s="82">
        <v>280</v>
      </c>
      <c r="V166" s="82">
        <v>221</v>
      </c>
      <c r="W166" s="82">
        <v>265</v>
      </c>
      <c r="X166" s="82">
        <v>3</v>
      </c>
      <c r="Y166" s="82">
        <v>367</v>
      </c>
      <c r="Z166" s="82">
        <v>274</v>
      </c>
      <c r="AA166" s="82">
        <v>241</v>
      </c>
      <c r="AB166" s="82">
        <v>274</v>
      </c>
      <c r="AC166" s="82">
        <v>277</v>
      </c>
      <c r="AD166" s="82">
        <v>17</v>
      </c>
      <c r="AE166" s="82">
        <v>525</v>
      </c>
      <c r="AF166" s="84">
        <v>411</v>
      </c>
      <c r="AG166" s="85">
        <v>321</v>
      </c>
      <c r="AH166" s="14">
        <v>286</v>
      </c>
      <c r="AI166" s="14">
        <v>324</v>
      </c>
      <c r="AJ166" s="14">
        <v>11</v>
      </c>
      <c r="AK166" s="14">
        <v>526</v>
      </c>
      <c r="AL166" s="14">
        <v>352</v>
      </c>
      <c r="AM166" s="14">
        <v>386</v>
      </c>
      <c r="AN166" s="86">
        <v>310</v>
      </c>
      <c r="AO166" s="86">
        <v>297</v>
      </c>
      <c r="AP166" s="14">
        <v>6</v>
      </c>
      <c r="AQ166" s="14">
        <v>297</v>
      </c>
      <c r="AR166" s="14">
        <v>234</v>
      </c>
      <c r="AS166" s="14">
        <v>223</v>
      </c>
      <c r="AT166" s="14">
        <v>374</v>
      </c>
      <c r="AU166" s="14">
        <v>311</v>
      </c>
      <c r="AV166" s="14">
        <v>13</v>
      </c>
      <c r="AW166" s="14">
        <v>471</v>
      </c>
      <c r="AX166" s="14">
        <v>304</v>
      </c>
      <c r="AY166" s="14">
        <v>333</v>
      </c>
      <c r="AZ166" s="14">
        <v>381</v>
      </c>
      <c r="BA166" s="14">
        <v>316</v>
      </c>
      <c r="BB166" s="14">
        <v>11</v>
      </c>
      <c r="BC166" s="14">
        <v>502</v>
      </c>
      <c r="BD166" s="14">
        <v>390</v>
      </c>
      <c r="BE166" s="14">
        <v>524</v>
      </c>
      <c r="BF166" s="14">
        <v>499</v>
      </c>
      <c r="BG166" s="87"/>
      <c r="BH166"/>
      <c r="BI166"/>
      <c r="BJ166"/>
      <c r="BK166"/>
      <c r="BL166"/>
    </row>
    <row r="167" spans="1:68" s="7" customFormat="1" ht="13.5" customHeight="1">
      <c r="A167" s="18">
        <v>71072</v>
      </c>
      <c r="B167" s="14" t="s">
        <v>46</v>
      </c>
      <c r="C167" s="16">
        <v>26067</v>
      </c>
      <c r="D167" s="16">
        <v>35958</v>
      </c>
      <c r="E167" s="79">
        <f>D167/D$1</f>
        <v>0.80928159884767736</v>
      </c>
      <c r="F167" s="80">
        <f>C167*E167</f>
        <v>21095.543437162407</v>
      </c>
      <c r="G167" s="81">
        <f>+I167/C167</f>
        <v>3.8566002992289099</v>
      </c>
      <c r="H167" s="15">
        <f>+G167/E167</f>
        <v>4.7654614966165783</v>
      </c>
      <c r="I167" s="82">
        <f>10*J167</f>
        <v>100530</v>
      </c>
      <c r="J167" s="82">
        <f>SUM(K167:BG167)</f>
        <v>10053</v>
      </c>
      <c r="K167" s="83">
        <v>13</v>
      </c>
      <c r="L167" s="83">
        <v>39</v>
      </c>
      <c r="M167" s="83">
        <v>40</v>
      </c>
      <c r="N167" s="82">
        <v>29</v>
      </c>
      <c r="O167" s="82">
        <v>83</v>
      </c>
      <c r="P167" s="82">
        <v>110</v>
      </c>
      <c r="Q167" s="82">
        <v>95</v>
      </c>
      <c r="R167" s="82">
        <v>89</v>
      </c>
      <c r="S167" s="82">
        <v>70</v>
      </c>
      <c r="T167" s="82">
        <v>76</v>
      </c>
      <c r="U167" s="82">
        <v>70</v>
      </c>
      <c r="V167" s="82">
        <v>203</v>
      </c>
      <c r="W167" s="82">
        <v>87</v>
      </c>
      <c r="X167" s="82">
        <v>114</v>
      </c>
      <c r="Y167" s="82">
        <v>126</v>
      </c>
      <c r="Z167" s="82">
        <v>161</v>
      </c>
      <c r="AA167" s="82">
        <v>210</v>
      </c>
      <c r="AB167" s="82">
        <v>189</v>
      </c>
      <c r="AC167" s="82">
        <v>207</v>
      </c>
      <c r="AD167" s="82">
        <v>165</v>
      </c>
      <c r="AE167" s="82">
        <v>278</v>
      </c>
      <c r="AF167" s="84">
        <v>428</v>
      </c>
      <c r="AG167" s="85">
        <v>247</v>
      </c>
      <c r="AH167" s="14">
        <v>377</v>
      </c>
      <c r="AI167" s="14">
        <v>356</v>
      </c>
      <c r="AJ167" s="14">
        <v>265</v>
      </c>
      <c r="AK167" s="14">
        <v>241</v>
      </c>
      <c r="AL167" s="14">
        <v>410</v>
      </c>
      <c r="AM167" s="14">
        <v>272</v>
      </c>
      <c r="AN167" s="86">
        <v>257</v>
      </c>
      <c r="AO167" s="86">
        <v>93</v>
      </c>
      <c r="AP167" s="14">
        <v>172</v>
      </c>
      <c r="AQ167" s="14">
        <v>133</v>
      </c>
      <c r="AR167" s="14">
        <v>249</v>
      </c>
      <c r="AS167" s="14">
        <v>305</v>
      </c>
      <c r="AT167" s="14">
        <v>269</v>
      </c>
      <c r="AU167" s="14">
        <v>234</v>
      </c>
      <c r="AV167" s="14">
        <v>195</v>
      </c>
      <c r="AW167" s="14">
        <v>184</v>
      </c>
      <c r="AX167" s="14">
        <v>270</v>
      </c>
      <c r="AY167" s="14">
        <v>354</v>
      </c>
      <c r="AZ167" s="14">
        <v>377</v>
      </c>
      <c r="BA167" s="14">
        <v>211</v>
      </c>
      <c r="BB167" s="14">
        <v>191</v>
      </c>
      <c r="BC167" s="14">
        <v>235</v>
      </c>
      <c r="BD167" s="14">
        <v>329</v>
      </c>
      <c r="BE167" s="14">
        <v>538</v>
      </c>
      <c r="BF167" s="14">
        <v>407</v>
      </c>
      <c r="BG167" s="87"/>
      <c r="BH167"/>
      <c r="BI167"/>
      <c r="BJ167"/>
      <c r="BK167"/>
      <c r="BL167"/>
      <c r="BM167" s="1"/>
      <c r="BN167" s="1"/>
      <c r="BO167" s="1"/>
      <c r="BP167" s="1"/>
    </row>
    <row r="168" spans="1:68" s="4" customFormat="1" ht="15">
      <c r="A168" s="18">
        <v>70351</v>
      </c>
      <c r="B168" s="14" t="s">
        <v>113</v>
      </c>
      <c r="C168" s="14">
        <v>37997</v>
      </c>
      <c r="D168" s="14">
        <v>32499</v>
      </c>
      <c r="E168" s="81">
        <f>D168/D$1</f>
        <v>0.73143230104429235</v>
      </c>
      <c r="F168" s="89">
        <f>C168*E168</f>
        <v>27792.233142779976</v>
      </c>
      <c r="G168" s="81">
        <f>+I168/C168</f>
        <v>3.0428718056688684</v>
      </c>
      <c r="H168" s="15">
        <f>+G168/E168</f>
        <v>4.1601550838327075</v>
      </c>
      <c r="I168" s="82">
        <f>10*J168</f>
        <v>115620</v>
      </c>
      <c r="J168" s="82">
        <f>SUM(K168:BG168)</f>
        <v>11562</v>
      </c>
      <c r="K168" s="83">
        <v>31</v>
      </c>
      <c r="L168" s="83">
        <v>47</v>
      </c>
      <c r="M168" s="83">
        <v>70</v>
      </c>
      <c r="N168" s="82">
        <v>1</v>
      </c>
      <c r="O168" s="82">
        <v>187</v>
      </c>
      <c r="P168" s="82">
        <v>166</v>
      </c>
      <c r="Q168" s="82">
        <v>151</v>
      </c>
      <c r="R168" s="82">
        <v>112</v>
      </c>
      <c r="S168" s="82">
        <v>203</v>
      </c>
      <c r="T168" s="82">
        <v>3</v>
      </c>
      <c r="U168" s="82">
        <v>309</v>
      </c>
      <c r="V168" s="82">
        <v>206</v>
      </c>
      <c r="W168" s="82">
        <v>234</v>
      </c>
      <c r="X168" s="82">
        <v>2</v>
      </c>
      <c r="Y168" s="82">
        <v>245</v>
      </c>
      <c r="Z168" s="82">
        <v>289</v>
      </c>
      <c r="AA168" s="82">
        <v>271</v>
      </c>
      <c r="AB168" s="82">
        <v>131</v>
      </c>
      <c r="AC168" s="82">
        <v>368</v>
      </c>
      <c r="AD168" s="82">
        <v>1</v>
      </c>
      <c r="AE168" s="82">
        <v>478</v>
      </c>
      <c r="AF168" s="84">
        <v>383</v>
      </c>
      <c r="AG168" s="85">
        <v>221</v>
      </c>
      <c r="AH168" s="14">
        <v>317</v>
      </c>
      <c r="AI168" s="14">
        <v>259</v>
      </c>
      <c r="AJ168" s="14">
        <v>35</v>
      </c>
      <c r="AK168" s="14">
        <v>458</v>
      </c>
      <c r="AL168" s="14">
        <v>11</v>
      </c>
      <c r="AM168" s="14">
        <v>596</v>
      </c>
      <c r="AN168" s="86">
        <v>339</v>
      </c>
      <c r="AO168" s="86">
        <v>242</v>
      </c>
      <c r="AP168" s="14"/>
      <c r="AQ168" s="14">
        <v>322</v>
      </c>
      <c r="AR168" s="14">
        <v>268</v>
      </c>
      <c r="AS168" s="14">
        <v>240</v>
      </c>
      <c r="AT168" s="14">
        <v>334</v>
      </c>
      <c r="AU168" s="14">
        <v>304</v>
      </c>
      <c r="AV168" s="14">
        <v>12</v>
      </c>
      <c r="AW168" s="14">
        <v>333</v>
      </c>
      <c r="AX168" s="14">
        <v>399</v>
      </c>
      <c r="AY168" s="14">
        <v>377</v>
      </c>
      <c r="AZ168" s="14">
        <v>406</v>
      </c>
      <c r="BA168" s="14">
        <v>316</v>
      </c>
      <c r="BB168" s="14">
        <v>4</v>
      </c>
      <c r="BC168" s="14">
        <v>487</v>
      </c>
      <c r="BD168" s="14">
        <v>468</v>
      </c>
      <c r="BE168" s="14">
        <v>479</v>
      </c>
      <c r="BF168" s="14">
        <v>447</v>
      </c>
      <c r="BG168" s="87"/>
      <c r="BH168"/>
      <c r="BI168"/>
      <c r="BJ168"/>
      <c r="BK168"/>
      <c r="BL168"/>
      <c r="BM168" s="3"/>
      <c r="BN168" s="3"/>
      <c r="BO168" s="3"/>
      <c r="BP168" s="3"/>
    </row>
    <row r="169" spans="1:68" s="1" customFormat="1" ht="15">
      <c r="A169" s="18">
        <v>70874</v>
      </c>
      <c r="B169" s="14" t="s">
        <v>172</v>
      </c>
      <c r="C169" s="16">
        <v>103892</v>
      </c>
      <c r="D169" s="16">
        <v>33346</v>
      </c>
      <c r="E169" s="79">
        <f>D169/D$1</f>
        <v>0.75049513863881889</v>
      </c>
      <c r="F169" s="80">
        <f>C169*E169</f>
        <v>77970.440943464171</v>
      </c>
      <c r="G169" s="81">
        <f>+I169/C169</f>
        <v>1.8603934855426789</v>
      </c>
      <c r="H169" s="15">
        <f>+G169/E169</f>
        <v>2.4788881230022284</v>
      </c>
      <c r="I169" s="82">
        <f>10*J169</f>
        <v>193280</v>
      </c>
      <c r="J169" s="82">
        <f>SUM(K169:BG169)</f>
        <v>19328</v>
      </c>
      <c r="K169" s="83">
        <v>70</v>
      </c>
      <c r="L169" s="83">
        <v>72</v>
      </c>
      <c r="M169" s="83">
        <v>154</v>
      </c>
      <c r="N169" s="82">
        <v>48</v>
      </c>
      <c r="O169" s="82">
        <v>243</v>
      </c>
      <c r="P169" s="82">
        <v>166</v>
      </c>
      <c r="Q169" s="82">
        <v>264</v>
      </c>
      <c r="R169" s="82">
        <v>283</v>
      </c>
      <c r="S169" s="82">
        <v>295</v>
      </c>
      <c r="T169" s="82">
        <v>137</v>
      </c>
      <c r="U169" s="82">
        <v>308</v>
      </c>
      <c r="V169" s="82">
        <v>382</v>
      </c>
      <c r="W169" s="82">
        <v>507</v>
      </c>
      <c r="X169" s="82">
        <v>182</v>
      </c>
      <c r="Y169" s="82">
        <v>518</v>
      </c>
      <c r="Z169" s="82">
        <v>289</v>
      </c>
      <c r="AA169" s="82">
        <v>469</v>
      </c>
      <c r="AB169" s="82">
        <v>550</v>
      </c>
      <c r="AC169" s="82">
        <v>523</v>
      </c>
      <c r="AD169" s="82">
        <v>287</v>
      </c>
      <c r="AE169" s="82">
        <v>726</v>
      </c>
      <c r="AF169" s="84">
        <v>692</v>
      </c>
      <c r="AG169" s="85">
        <v>700</v>
      </c>
      <c r="AH169" s="14">
        <v>490</v>
      </c>
      <c r="AI169" s="14">
        <v>692</v>
      </c>
      <c r="AJ169" s="14">
        <v>208</v>
      </c>
      <c r="AK169" s="14">
        <v>653</v>
      </c>
      <c r="AL169" s="14">
        <v>671</v>
      </c>
      <c r="AM169" s="14">
        <v>715</v>
      </c>
      <c r="AN169" s="86">
        <v>621</v>
      </c>
      <c r="AO169" s="86">
        <v>170</v>
      </c>
      <c r="AP169" s="14">
        <v>166</v>
      </c>
      <c r="AQ169" s="14">
        <v>370</v>
      </c>
      <c r="AR169" s="14">
        <v>319</v>
      </c>
      <c r="AS169" s="14">
        <v>376</v>
      </c>
      <c r="AT169" s="14">
        <v>554</v>
      </c>
      <c r="AU169" s="14">
        <v>384</v>
      </c>
      <c r="AV169" s="14">
        <v>168</v>
      </c>
      <c r="AW169" s="14">
        <v>366</v>
      </c>
      <c r="AX169" s="14">
        <v>477</v>
      </c>
      <c r="AY169" s="14">
        <v>469</v>
      </c>
      <c r="AZ169" s="14">
        <v>569</v>
      </c>
      <c r="BA169" s="14">
        <v>431</v>
      </c>
      <c r="BB169" s="14">
        <v>228</v>
      </c>
      <c r="BC169" s="14">
        <v>534</v>
      </c>
      <c r="BD169" s="14">
        <v>615</v>
      </c>
      <c r="BE169" s="14">
        <v>524</v>
      </c>
      <c r="BF169" s="14">
        <v>693</v>
      </c>
      <c r="BG169" s="87"/>
      <c r="BH169"/>
      <c r="BI169"/>
      <c r="BJ169"/>
      <c r="BK169"/>
      <c r="BL169"/>
      <c r="BM169" s="7"/>
      <c r="BN169" s="7"/>
      <c r="BO169" s="7"/>
      <c r="BP169" s="7"/>
    </row>
    <row r="170" spans="1:68" s="1" customFormat="1" ht="13.5" customHeight="1">
      <c r="A170" s="18">
        <v>71188</v>
      </c>
      <c r="B170" s="14" t="s">
        <v>74</v>
      </c>
      <c r="C170" s="16">
        <v>31421</v>
      </c>
      <c r="D170" s="16">
        <v>35486</v>
      </c>
      <c r="E170" s="79">
        <f>D170/D$1</f>
        <v>0.79865862441483615</v>
      </c>
      <c r="F170" s="80">
        <f>C170*E170</f>
        <v>25094.652637738567</v>
      </c>
      <c r="G170" s="81">
        <f>+I170/C170</f>
        <v>1.1514592151745648</v>
      </c>
      <c r="H170" s="15">
        <f>+G170/E170</f>
        <v>1.4417414148857652</v>
      </c>
      <c r="I170" s="82">
        <f>10*J170</f>
        <v>36180</v>
      </c>
      <c r="J170" s="82">
        <f>SUM(K170:BG170)</f>
        <v>3618</v>
      </c>
      <c r="K170" s="83">
        <v>3</v>
      </c>
      <c r="L170" s="83">
        <v>8</v>
      </c>
      <c r="M170" s="83">
        <v>16</v>
      </c>
      <c r="N170" s="82">
        <v>2</v>
      </c>
      <c r="O170" s="82">
        <v>8</v>
      </c>
      <c r="P170" s="82">
        <v>27</v>
      </c>
      <c r="Q170" s="82">
        <v>25</v>
      </c>
      <c r="R170" s="82">
        <v>20</v>
      </c>
      <c r="S170" s="82">
        <v>31</v>
      </c>
      <c r="T170" s="82">
        <v>4</v>
      </c>
      <c r="U170" s="82">
        <v>68</v>
      </c>
      <c r="V170" s="82">
        <v>36</v>
      </c>
      <c r="W170" s="82">
        <v>46</v>
      </c>
      <c r="X170" s="82">
        <v>1</v>
      </c>
      <c r="Y170" s="82">
        <v>86</v>
      </c>
      <c r="Z170" s="82">
        <v>82</v>
      </c>
      <c r="AA170" s="82">
        <v>105</v>
      </c>
      <c r="AB170" s="82">
        <v>83</v>
      </c>
      <c r="AC170" s="82">
        <v>71</v>
      </c>
      <c r="AD170" s="82">
        <v>50</v>
      </c>
      <c r="AE170" s="82">
        <v>11</v>
      </c>
      <c r="AF170" s="84">
        <v>354</v>
      </c>
      <c r="AG170" s="85">
        <v>110</v>
      </c>
      <c r="AH170" s="14">
        <v>121</v>
      </c>
      <c r="AI170" s="14">
        <v>97</v>
      </c>
      <c r="AJ170" s="14">
        <v>1</v>
      </c>
      <c r="AK170" s="14">
        <v>170</v>
      </c>
      <c r="AL170" s="14">
        <v>147</v>
      </c>
      <c r="AM170" s="14">
        <v>89</v>
      </c>
      <c r="AN170" s="86">
        <v>119</v>
      </c>
      <c r="AO170" s="86">
        <v>203</v>
      </c>
      <c r="AP170" s="14"/>
      <c r="AQ170" s="14">
        <v>109</v>
      </c>
      <c r="AR170" s="14">
        <v>64</v>
      </c>
      <c r="AS170" s="14">
        <v>190</v>
      </c>
      <c r="AT170" s="14">
        <v>119</v>
      </c>
      <c r="AU170" s="14">
        <v>49</v>
      </c>
      <c r="AV170" s="14">
        <v>5</v>
      </c>
      <c r="AW170" s="14">
        <v>63</v>
      </c>
      <c r="AX170" s="14">
        <v>90</v>
      </c>
      <c r="AY170" s="14">
        <v>95</v>
      </c>
      <c r="AZ170" s="14">
        <v>100</v>
      </c>
      <c r="BA170" s="14">
        <v>158</v>
      </c>
      <c r="BB170" s="14">
        <v>8</v>
      </c>
      <c r="BC170" s="14">
        <v>92</v>
      </c>
      <c r="BD170" s="14">
        <v>136</v>
      </c>
      <c r="BE170" s="14">
        <v>102</v>
      </c>
      <c r="BF170" s="14">
        <v>44</v>
      </c>
      <c r="BG170" s="87"/>
      <c r="BH170"/>
      <c r="BI170"/>
      <c r="BJ170"/>
      <c r="BK170"/>
      <c r="BL170"/>
      <c r="BM170"/>
      <c r="BN170"/>
      <c r="BO170"/>
      <c r="BP170"/>
    </row>
    <row r="171" spans="1:68" s="1" customFormat="1" ht="15">
      <c r="A171" s="18">
        <v>70963</v>
      </c>
      <c r="B171" s="14" t="s">
        <v>115</v>
      </c>
      <c r="C171" s="16">
        <v>29784</v>
      </c>
      <c r="D171" s="16">
        <v>35458</v>
      </c>
      <c r="E171" s="79">
        <f>D171/D$1</f>
        <v>0.79802844796543027</v>
      </c>
      <c r="F171" s="80">
        <f>C171*E171</f>
        <v>23768.479294202374</v>
      </c>
      <c r="G171" s="81">
        <f>+I171/C171</f>
        <v>0.70306204673650285</v>
      </c>
      <c r="H171" s="15">
        <f>+G171/E171</f>
        <v>0.88099872696137116</v>
      </c>
      <c r="I171" s="82">
        <f>10*J171</f>
        <v>20940</v>
      </c>
      <c r="J171" s="82">
        <f>SUM(K171:BG171)</f>
        <v>2094</v>
      </c>
      <c r="K171" s="83">
        <v>1</v>
      </c>
      <c r="L171" s="83">
        <v>11</v>
      </c>
      <c r="M171" s="83">
        <v>6</v>
      </c>
      <c r="N171" s="82"/>
      <c r="O171" s="82">
        <v>15</v>
      </c>
      <c r="P171" s="82">
        <v>14</v>
      </c>
      <c r="Q171" s="82">
        <v>12</v>
      </c>
      <c r="R171" s="82">
        <v>24</v>
      </c>
      <c r="S171" s="82">
        <v>12</v>
      </c>
      <c r="T171" s="82"/>
      <c r="U171" s="82">
        <v>51</v>
      </c>
      <c r="V171" s="82">
        <v>28</v>
      </c>
      <c r="W171" s="82">
        <v>24</v>
      </c>
      <c r="X171" s="82">
        <v>1</v>
      </c>
      <c r="Y171" s="82">
        <v>52</v>
      </c>
      <c r="Z171" s="82">
        <v>24</v>
      </c>
      <c r="AA171" s="82">
        <v>80</v>
      </c>
      <c r="AB171" s="82">
        <v>27</v>
      </c>
      <c r="AC171" s="82">
        <v>60</v>
      </c>
      <c r="AD171" s="82"/>
      <c r="AE171" s="82">
        <v>57</v>
      </c>
      <c r="AF171" s="84">
        <v>55</v>
      </c>
      <c r="AG171" s="85">
        <v>65</v>
      </c>
      <c r="AH171" s="14">
        <v>37</v>
      </c>
      <c r="AI171" s="14">
        <v>33</v>
      </c>
      <c r="AJ171" s="14">
        <v>6</v>
      </c>
      <c r="AK171" s="14">
        <v>61</v>
      </c>
      <c r="AL171" s="14">
        <v>2</v>
      </c>
      <c r="AM171" s="14">
        <v>79</v>
      </c>
      <c r="AN171" s="86">
        <v>51</v>
      </c>
      <c r="AO171" s="86">
        <v>58</v>
      </c>
      <c r="AP171" s="14">
        <v>1</v>
      </c>
      <c r="AQ171" s="14">
        <v>108</v>
      </c>
      <c r="AR171" s="14">
        <v>33</v>
      </c>
      <c r="AS171" s="14">
        <v>66</v>
      </c>
      <c r="AT171" s="14">
        <v>50</v>
      </c>
      <c r="AU171" s="14">
        <v>60</v>
      </c>
      <c r="AV171" s="14"/>
      <c r="AW171" s="14">
        <v>92</v>
      </c>
      <c r="AX171" s="14">
        <v>59</v>
      </c>
      <c r="AY171" s="14">
        <v>56</v>
      </c>
      <c r="AZ171" s="14">
        <v>61</v>
      </c>
      <c r="BA171" s="14">
        <v>87</v>
      </c>
      <c r="BB171" s="14"/>
      <c r="BC171" s="14">
        <v>96</v>
      </c>
      <c r="BD171" s="14">
        <v>124</v>
      </c>
      <c r="BE171" s="14">
        <v>114</v>
      </c>
      <c r="BF171" s="14">
        <v>141</v>
      </c>
      <c r="BG171" s="87"/>
      <c r="BH171"/>
      <c r="BI171"/>
      <c r="BJ171"/>
      <c r="BK171"/>
      <c r="BL171"/>
      <c r="BM171"/>
      <c r="BN171"/>
      <c r="BO171"/>
      <c r="BP171"/>
    </row>
    <row r="172" spans="1:68" s="1" customFormat="1" ht="13.5" customHeight="1">
      <c r="A172" s="18">
        <v>90352</v>
      </c>
      <c r="B172" s="16" t="s">
        <v>134</v>
      </c>
      <c r="C172" s="17">
        <v>7341</v>
      </c>
      <c r="D172" s="80">
        <v>44432</v>
      </c>
      <c r="E172" s="79">
        <f>D172/D$1</f>
        <v>1</v>
      </c>
      <c r="F172" s="80">
        <f>C172*E172</f>
        <v>7341</v>
      </c>
      <c r="G172" s="81">
        <f>+I172/C172</f>
        <v>0.6184443536302956</v>
      </c>
      <c r="H172" s="15">
        <f>+G172/E172</f>
        <v>0.6184443536302956</v>
      </c>
      <c r="I172" s="82">
        <f>10*J172</f>
        <v>4540</v>
      </c>
      <c r="J172" s="82">
        <f>SUM(K172:BG172)</f>
        <v>454</v>
      </c>
      <c r="K172" s="83">
        <v>0</v>
      </c>
      <c r="L172" s="83">
        <v>4</v>
      </c>
      <c r="M172" s="83">
        <v>2</v>
      </c>
      <c r="N172" s="82"/>
      <c r="O172" s="82">
        <v>2</v>
      </c>
      <c r="P172" s="82">
        <v>5</v>
      </c>
      <c r="Q172" s="82">
        <v>2</v>
      </c>
      <c r="R172" s="82">
        <v>8</v>
      </c>
      <c r="S172" s="82">
        <v>1</v>
      </c>
      <c r="T172" s="82">
        <v>5</v>
      </c>
      <c r="U172" s="82">
        <v>5</v>
      </c>
      <c r="V172" s="82">
        <v>4</v>
      </c>
      <c r="W172" s="82">
        <v>9</v>
      </c>
      <c r="X172" s="82"/>
      <c r="Y172" s="82">
        <v>6</v>
      </c>
      <c r="Z172" s="82">
        <v>3</v>
      </c>
      <c r="AA172" s="82">
        <v>5</v>
      </c>
      <c r="AB172" s="82">
        <v>12</v>
      </c>
      <c r="AC172" s="82">
        <v>9</v>
      </c>
      <c r="AD172" s="82">
        <v>3</v>
      </c>
      <c r="AE172" s="82">
        <v>10</v>
      </c>
      <c r="AF172" s="84">
        <v>15</v>
      </c>
      <c r="AG172" s="85">
        <v>3</v>
      </c>
      <c r="AH172" s="14">
        <v>3</v>
      </c>
      <c r="AI172" s="14">
        <v>13</v>
      </c>
      <c r="AJ172" s="14">
        <v>5</v>
      </c>
      <c r="AK172" s="14">
        <v>15</v>
      </c>
      <c r="AL172" s="14">
        <v>13</v>
      </c>
      <c r="AM172" s="14">
        <v>12</v>
      </c>
      <c r="AN172" s="86">
        <v>8</v>
      </c>
      <c r="AO172" s="86">
        <v>13</v>
      </c>
      <c r="AP172" s="14">
        <v>1</v>
      </c>
      <c r="AQ172" s="14">
        <v>7</v>
      </c>
      <c r="AR172" s="14">
        <v>7</v>
      </c>
      <c r="AS172" s="14">
        <v>17</v>
      </c>
      <c r="AT172" s="14">
        <v>16</v>
      </c>
      <c r="AU172" s="14">
        <v>14</v>
      </c>
      <c r="AV172" s="14">
        <v>14</v>
      </c>
      <c r="AW172" s="14">
        <v>7</v>
      </c>
      <c r="AX172" s="14">
        <v>22</v>
      </c>
      <c r="AY172" s="14">
        <v>16</v>
      </c>
      <c r="AZ172" s="14">
        <v>18</v>
      </c>
      <c r="BA172" s="14">
        <v>23</v>
      </c>
      <c r="BB172" s="14">
        <v>2</v>
      </c>
      <c r="BC172" s="14">
        <v>19</v>
      </c>
      <c r="BD172" s="14">
        <v>15</v>
      </c>
      <c r="BE172" s="14">
        <v>35</v>
      </c>
      <c r="BF172" s="14">
        <v>26</v>
      </c>
      <c r="BG172" s="87"/>
      <c r="BH172"/>
      <c r="BI172"/>
      <c r="BJ172"/>
      <c r="BK172"/>
      <c r="BL172"/>
    </row>
    <row r="173" spans="1:68" customFormat="1" ht="14.1" customHeight="1">
      <c r="A173" s="18">
        <v>90158</v>
      </c>
      <c r="B173" s="16" t="s">
        <v>136</v>
      </c>
      <c r="C173" s="17">
        <v>13515</v>
      </c>
      <c r="D173" s="80">
        <v>44432</v>
      </c>
      <c r="E173" s="79">
        <f>D173/D$1</f>
        <v>1</v>
      </c>
      <c r="F173" s="80">
        <f>C173*E173</f>
        <v>13515</v>
      </c>
      <c r="G173" s="81">
        <f>+I173/C173</f>
        <v>0.61191268960414358</v>
      </c>
      <c r="H173" s="15">
        <f>+G173/E173</f>
        <v>0.61191268960414358</v>
      </c>
      <c r="I173" s="82">
        <f>10*J173</f>
        <v>8270</v>
      </c>
      <c r="J173" s="82">
        <f>SUM(K173:BG173)</f>
        <v>827</v>
      </c>
      <c r="K173" s="83">
        <v>0</v>
      </c>
      <c r="L173" s="83">
        <v>2</v>
      </c>
      <c r="M173" s="83">
        <v>4</v>
      </c>
      <c r="N173" s="82">
        <v>1</v>
      </c>
      <c r="O173" s="82">
        <v>4</v>
      </c>
      <c r="P173" s="82">
        <v>5</v>
      </c>
      <c r="Q173" s="82">
        <v>3</v>
      </c>
      <c r="R173" s="82">
        <v>8</v>
      </c>
      <c r="S173" s="82">
        <v>6</v>
      </c>
      <c r="T173" s="82">
        <v>3</v>
      </c>
      <c r="U173" s="82">
        <v>6</v>
      </c>
      <c r="V173" s="82">
        <v>6</v>
      </c>
      <c r="W173" s="82">
        <v>10</v>
      </c>
      <c r="X173" s="82"/>
      <c r="Y173" s="82">
        <v>19</v>
      </c>
      <c r="Z173" s="82">
        <v>9</v>
      </c>
      <c r="AA173" s="82">
        <v>24</v>
      </c>
      <c r="AB173" s="82">
        <v>13</v>
      </c>
      <c r="AC173" s="82">
        <v>18</v>
      </c>
      <c r="AD173" s="82">
        <v>12</v>
      </c>
      <c r="AE173" s="82">
        <v>23</v>
      </c>
      <c r="AF173" s="84">
        <v>26</v>
      </c>
      <c r="AG173" s="85">
        <v>12</v>
      </c>
      <c r="AH173" s="14">
        <v>22</v>
      </c>
      <c r="AI173" s="14">
        <v>3</v>
      </c>
      <c r="AJ173" s="14">
        <v>7</v>
      </c>
      <c r="AK173" s="14">
        <v>16</v>
      </c>
      <c r="AL173" s="14">
        <v>46</v>
      </c>
      <c r="AM173" s="14">
        <v>12</v>
      </c>
      <c r="AN173" s="86">
        <v>20</v>
      </c>
      <c r="AO173" s="86">
        <v>9</v>
      </c>
      <c r="AP173" s="14">
        <v>4</v>
      </c>
      <c r="AQ173" s="14">
        <v>56</v>
      </c>
      <c r="AR173" s="14">
        <v>17</v>
      </c>
      <c r="AS173" s="14">
        <v>67</v>
      </c>
      <c r="AT173" s="14">
        <v>12</v>
      </c>
      <c r="AU173" s="14">
        <v>21</v>
      </c>
      <c r="AV173" s="14">
        <v>15</v>
      </c>
      <c r="AW173" s="14">
        <v>14</v>
      </c>
      <c r="AX173" s="14">
        <v>38</v>
      </c>
      <c r="AY173" s="14">
        <v>40</v>
      </c>
      <c r="AZ173" s="14">
        <v>24</v>
      </c>
      <c r="BA173" s="14">
        <v>23</v>
      </c>
      <c r="BB173" s="14">
        <v>8</v>
      </c>
      <c r="BC173" s="14">
        <v>38</v>
      </c>
      <c r="BD173" s="14">
        <v>35</v>
      </c>
      <c r="BE173" s="14">
        <v>37</v>
      </c>
      <c r="BF173" s="14">
        <v>29</v>
      </c>
      <c r="BG173" s="87"/>
      <c r="BM173" s="7"/>
      <c r="BN173" s="7"/>
      <c r="BO173" s="7"/>
      <c r="BP173" s="7"/>
    </row>
    <row r="174" spans="1:68" customFormat="1" ht="14.1" customHeight="1">
      <c r="A174" s="18">
        <v>90328</v>
      </c>
      <c r="B174" s="16" t="s">
        <v>131</v>
      </c>
      <c r="C174" s="17">
        <v>6949</v>
      </c>
      <c r="D174" s="80">
        <v>40120.50141224145</v>
      </c>
      <c r="E174" s="79">
        <f>D174/D$1</f>
        <v>0.90296411172671609</v>
      </c>
      <c r="F174" s="80">
        <f>C174*E174</f>
        <v>6274.6976123889499</v>
      </c>
      <c r="G174" s="81">
        <f>+I174/C174</f>
        <v>0.32522665131673623</v>
      </c>
      <c r="H174" s="15">
        <f>+G174/E174</f>
        <v>0.3601767191996294</v>
      </c>
      <c r="I174" s="82">
        <f>10*J174</f>
        <v>2260</v>
      </c>
      <c r="J174" s="82">
        <f>SUM(K174:BG174)</f>
        <v>226</v>
      </c>
      <c r="K174" s="83">
        <v>0</v>
      </c>
      <c r="L174" s="83">
        <v>0</v>
      </c>
      <c r="M174" s="83">
        <v>0</v>
      </c>
      <c r="N174" s="82">
        <v>2</v>
      </c>
      <c r="O174" s="82"/>
      <c r="P174" s="82">
        <v>4</v>
      </c>
      <c r="Q174" s="82">
        <v>1</v>
      </c>
      <c r="R174" s="82">
        <v>1</v>
      </c>
      <c r="S174" s="82">
        <v>13</v>
      </c>
      <c r="T174" s="82"/>
      <c r="U174" s="82">
        <v>4</v>
      </c>
      <c r="V174" s="82">
        <v>7</v>
      </c>
      <c r="W174" s="82">
        <v>4</v>
      </c>
      <c r="X174" s="82">
        <v>3</v>
      </c>
      <c r="Y174" s="82">
        <v>10</v>
      </c>
      <c r="Z174" s="82">
        <v>2</v>
      </c>
      <c r="AA174" s="82">
        <v>14</v>
      </c>
      <c r="AB174" s="82">
        <v>8</v>
      </c>
      <c r="AC174" s="82">
        <v>4</v>
      </c>
      <c r="AD174" s="82"/>
      <c r="AE174" s="82">
        <v>1</v>
      </c>
      <c r="AF174" s="84">
        <v>2</v>
      </c>
      <c r="AG174" s="85">
        <v>4</v>
      </c>
      <c r="AH174" s="14">
        <v>10</v>
      </c>
      <c r="AI174" s="14">
        <v>10</v>
      </c>
      <c r="AJ174" s="14"/>
      <c r="AK174" s="14">
        <v>5</v>
      </c>
      <c r="AL174" s="14">
        <v>14</v>
      </c>
      <c r="AM174" s="14">
        <v>3</v>
      </c>
      <c r="AN174" s="86">
        <v>3</v>
      </c>
      <c r="AO174" s="86">
        <v>4</v>
      </c>
      <c r="AP174" s="14">
        <v>1</v>
      </c>
      <c r="AQ174" s="14">
        <v>7</v>
      </c>
      <c r="AR174" s="14">
        <v>2</v>
      </c>
      <c r="AS174" s="14">
        <v>2</v>
      </c>
      <c r="AT174" s="14">
        <v>4</v>
      </c>
      <c r="AU174" s="14">
        <v>10</v>
      </c>
      <c r="AV174" s="14"/>
      <c r="AW174" s="14">
        <v>4</v>
      </c>
      <c r="AX174" s="14">
        <v>9</v>
      </c>
      <c r="AY174" s="14">
        <v>3</v>
      </c>
      <c r="AZ174" s="14">
        <v>13</v>
      </c>
      <c r="BA174" s="14">
        <v>3</v>
      </c>
      <c r="BB174" s="33">
        <v>1</v>
      </c>
      <c r="BC174" s="33">
        <v>3</v>
      </c>
      <c r="BD174" s="33">
        <v>2</v>
      </c>
      <c r="BE174" s="14">
        <v>12</v>
      </c>
      <c r="BF174" s="14">
        <v>17</v>
      </c>
      <c r="BG174" s="87"/>
      <c r="BI174" s="7"/>
      <c r="BJ174" s="7"/>
      <c r="BK174" s="7"/>
      <c r="BL174" s="7"/>
      <c r="BM174" s="7"/>
      <c r="BN174" s="7"/>
      <c r="BO174" s="7"/>
      <c r="BP174" s="7"/>
    </row>
    <row r="175" spans="1:68" customFormat="1" ht="14.1" customHeight="1">
      <c r="A175" s="18">
        <v>90093</v>
      </c>
      <c r="B175" s="16" t="s">
        <v>135</v>
      </c>
      <c r="C175" s="17">
        <v>6537</v>
      </c>
      <c r="D175" s="80">
        <v>44432</v>
      </c>
      <c r="E175" s="79">
        <f>D175/D$1</f>
        <v>1</v>
      </c>
      <c r="F175" s="80">
        <f>C175*E175</f>
        <v>6537</v>
      </c>
      <c r="G175" s="81">
        <f>+I175/C175</f>
        <v>0.33960532354290957</v>
      </c>
      <c r="H175" s="15">
        <f>+G175/E175</f>
        <v>0.33960532354290957</v>
      </c>
      <c r="I175" s="82">
        <f>10*J175</f>
        <v>2220</v>
      </c>
      <c r="J175" s="82">
        <f>SUM(K175:BG175)</f>
        <v>222</v>
      </c>
      <c r="K175" s="83">
        <v>0</v>
      </c>
      <c r="L175" s="83">
        <v>1</v>
      </c>
      <c r="M175" s="83">
        <v>0</v>
      </c>
      <c r="N175" s="82">
        <v>1</v>
      </c>
      <c r="O175" s="82">
        <v>1</v>
      </c>
      <c r="P175" s="82">
        <v>1</v>
      </c>
      <c r="Q175" s="82">
        <v>2</v>
      </c>
      <c r="R175" s="82">
        <v>2</v>
      </c>
      <c r="S175" s="82">
        <v>4</v>
      </c>
      <c r="T175" s="82"/>
      <c r="U175" s="82">
        <v>3</v>
      </c>
      <c r="V175" s="82">
        <v>5</v>
      </c>
      <c r="W175" s="82">
        <v>5</v>
      </c>
      <c r="X175" s="82">
        <v>2</v>
      </c>
      <c r="Y175" s="82">
        <v>2</v>
      </c>
      <c r="Z175" s="82">
        <v>4</v>
      </c>
      <c r="AA175" s="82">
        <v>3</v>
      </c>
      <c r="AB175" s="82">
        <v>5</v>
      </c>
      <c r="AC175" s="82">
        <v>10</v>
      </c>
      <c r="AD175" s="82">
        <v>2</v>
      </c>
      <c r="AE175" s="82">
        <v>2</v>
      </c>
      <c r="AF175" s="84">
        <v>21</v>
      </c>
      <c r="AG175" s="85">
        <v>3</v>
      </c>
      <c r="AH175" s="14"/>
      <c r="AI175" s="14">
        <v>4</v>
      </c>
      <c r="AJ175" s="14">
        <v>1</v>
      </c>
      <c r="AK175" s="14">
        <v>6</v>
      </c>
      <c r="AL175" s="14">
        <v>8</v>
      </c>
      <c r="AM175" s="14">
        <v>11</v>
      </c>
      <c r="AN175" s="86">
        <v>6</v>
      </c>
      <c r="AO175" s="86">
        <v>3</v>
      </c>
      <c r="AP175" s="14">
        <v>1</v>
      </c>
      <c r="AQ175" s="14">
        <v>3</v>
      </c>
      <c r="AR175" s="14">
        <v>5</v>
      </c>
      <c r="AS175" s="14">
        <v>7</v>
      </c>
      <c r="AT175" s="14">
        <v>6</v>
      </c>
      <c r="AU175" s="14">
        <v>7</v>
      </c>
      <c r="AV175" s="14"/>
      <c r="AW175" s="14">
        <v>5</v>
      </c>
      <c r="AX175" s="14">
        <v>7</v>
      </c>
      <c r="AY175" s="14">
        <v>8</v>
      </c>
      <c r="AZ175" s="14">
        <v>12</v>
      </c>
      <c r="BA175" s="14">
        <v>4</v>
      </c>
      <c r="BB175" s="14">
        <v>6</v>
      </c>
      <c r="BC175" s="14">
        <v>3</v>
      </c>
      <c r="BD175" s="14">
        <v>9</v>
      </c>
      <c r="BE175" s="14">
        <v>12</v>
      </c>
      <c r="BF175" s="14">
        <v>9</v>
      </c>
      <c r="BG175" s="87"/>
      <c r="BM175" s="7"/>
      <c r="BN175" s="7"/>
      <c r="BO175" s="7"/>
      <c r="BP175" s="7"/>
    </row>
    <row r="176" spans="1:68" customFormat="1" ht="14.1" customHeight="1">
      <c r="A176" s="18">
        <v>90140</v>
      </c>
      <c r="B176" s="16" t="s">
        <v>140</v>
      </c>
      <c r="C176" s="17">
        <v>36085</v>
      </c>
      <c r="D176" s="80">
        <v>40611.559927812785</v>
      </c>
      <c r="E176" s="79">
        <f>D176/D$1</f>
        <v>0.91401602286218908</v>
      </c>
      <c r="F176" s="80">
        <f>C176*E176</f>
        <v>32982.268184982095</v>
      </c>
      <c r="G176" s="81">
        <f>+I176/C176</f>
        <v>0.1285852847443536</v>
      </c>
      <c r="H176" s="15">
        <f>+G176/E176</f>
        <v>0.14068165275888284</v>
      </c>
      <c r="I176" s="82">
        <f>10*J176</f>
        <v>4640</v>
      </c>
      <c r="J176" s="82">
        <f>SUM(K176:BG176)</f>
        <v>464</v>
      </c>
      <c r="K176" s="83">
        <v>0</v>
      </c>
      <c r="L176" s="83">
        <v>0</v>
      </c>
      <c r="M176" s="83">
        <v>2</v>
      </c>
      <c r="N176" s="82"/>
      <c r="O176" s="82">
        <v>7</v>
      </c>
      <c r="P176" s="82">
        <v>4</v>
      </c>
      <c r="Q176" s="82">
        <v>4</v>
      </c>
      <c r="R176" s="82">
        <v>4</v>
      </c>
      <c r="S176" s="82">
        <v>4</v>
      </c>
      <c r="T176" s="82"/>
      <c r="U176" s="82">
        <v>11</v>
      </c>
      <c r="V176" s="82">
        <v>4</v>
      </c>
      <c r="W176" s="82">
        <v>6</v>
      </c>
      <c r="X176" s="82"/>
      <c r="Y176" s="82">
        <v>6</v>
      </c>
      <c r="Z176" s="82">
        <v>7</v>
      </c>
      <c r="AA176" s="82">
        <v>10</v>
      </c>
      <c r="AB176" s="82">
        <v>4</v>
      </c>
      <c r="AC176" s="82">
        <v>12</v>
      </c>
      <c r="AD176" s="82"/>
      <c r="AE176" s="82">
        <v>13</v>
      </c>
      <c r="AF176" s="84">
        <v>9</v>
      </c>
      <c r="AG176" s="85">
        <v>11</v>
      </c>
      <c r="AH176" s="14">
        <v>16</v>
      </c>
      <c r="AI176" s="14">
        <v>8</v>
      </c>
      <c r="AJ176" s="14">
        <v>6</v>
      </c>
      <c r="AK176" s="14">
        <v>6</v>
      </c>
      <c r="AL176" s="14">
        <v>8</v>
      </c>
      <c r="AM176" s="14">
        <v>15</v>
      </c>
      <c r="AN176" s="86">
        <v>11</v>
      </c>
      <c r="AO176" s="86">
        <v>11</v>
      </c>
      <c r="AP176" s="14"/>
      <c r="AQ176" s="14">
        <v>17</v>
      </c>
      <c r="AR176" s="14">
        <v>15</v>
      </c>
      <c r="AS176" s="14">
        <v>15</v>
      </c>
      <c r="AT176" s="14">
        <v>13</v>
      </c>
      <c r="AU176" s="14">
        <v>24</v>
      </c>
      <c r="AV176" s="14"/>
      <c r="AW176" s="14">
        <v>5</v>
      </c>
      <c r="AX176" s="14">
        <v>21</v>
      </c>
      <c r="AY176" s="14">
        <v>22</v>
      </c>
      <c r="AZ176" s="14">
        <v>8</v>
      </c>
      <c r="BA176" s="14">
        <v>12</v>
      </c>
      <c r="BB176" s="14"/>
      <c r="BC176" s="14">
        <v>21</v>
      </c>
      <c r="BD176" s="14">
        <v>26</v>
      </c>
      <c r="BE176" s="14">
        <v>32</v>
      </c>
      <c r="BF176" s="14">
        <v>34</v>
      </c>
      <c r="BG176" s="87"/>
      <c r="BM176" s="2"/>
      <c r="BN176" s="2"/>
      <c r="BO176" s="2"/>
      <c r="BP176" s="2"/>
    </row>
    <row r="177" spans="1:68" customFormat="1" ht="14.1" customHeight="1">
      <c r="A177" s="18">
        <v>90298</v>
      </c>
      <c r="B177" s="16" t="s">
        <v>132</v>
      </c>
      <c r="C177" s="17">
        <v>71909</v>
      </c>
      <c r="D177" s="80">
        <v>43760.535066153141</v>
      </c>
      <c r="E177" s="79">
        <f>D177/D$1</f>
        <v>0.98488780757456651</v>
      </c>
      <c r="F177" s="80">
        <f>C177*E177</f>
        <v>70822.297354879498</v>
      </c>
      <c r="G177" s="81">
        <f>+I177/C177</f>
        <v>0.13350206511006968</v>
      </c>
      <c r="H177" s="15">
        <f>+G177/E177</f>
        <v>0.13555053081511739</v>
      </c>
      <c r="I177" s="82">
        <f>10*J177</f>
        <v>9600</v>
      </c>
      <c r="J177" s="82">
        <f>SUM(K177:BG177)</f>
        <v>960</v>
      </c>
      <c r="K177" s="83">
        <v>2</v>
      </c>
      <c r="L177" s="83">
        <v>1</v>
      </c>
      <c r="M177" s="83">
        <v>2</v>
      </c>
      <c r="N177" s="82">
        <v>6</v>
      </c>
      <c r="O177" s="82">
        <v>6</v>
      </c>
      <c r="P177" s="82">
        <v>12</v>
      </c>
      <c r="Q177" s="82">
        <v>9</v>
      </c>
      <c r="R177" s="82">
        <v>4</v>
      </c>
      <c r="S177" s="82">
        <v>10</v>
      </c>
      <c r="T177" s="82">
        <v>8</v>
      </c>
      <c r="U177" s="82">
        <v>13</v>
      </c>
      <c r="V177" s="82">
        <v>24</v>
      </c>
      <c r="W177" s="82">
        <v>1</v>
      </c>
      <c r="X177" s="82">
        <v>6</v>
      </c>
      <c r="Y177" s="82">
        <v>14</v>
      </c>
      <c r="Z177" s="82">
        <v>25</v>
      </c>
      <c r="AA177" s="82">
        <v>38</v>
      </c>
      <c r="AB177" s="82">
        <v>20</v>
      </c>
      <c r="AC177" s="82">
        <v>15</v>
      </c>
      <c r="AD177" s="82">
        <v>12</v>
      </c>
      <c r="AE177" s="82">
        <v>37</v>
      </c>
      <c r="AF177" s="84">
        <v>64</v>
      </c>
      <c r="AG177" s="85">
        <v>15</v>
      </c>
      <c r="AH177" s="14">
        <v>30</v>
      </c>
      <c r="AI177" s="14">
        <v>8</v>
      </c>
      <c r="AJ177" s="14">
        <v>9</v>
      </c>
      <c r="AK177" s="14">
        <v>42</v>
      </c>
      <c r="AL177" s="14">
        <v>28</v>
      </c>
      <c r="AM177" s="14">
        <v>17</v>
      </c>
      <c r="AN177" s="86">
        <v>27</v>
      </c>
      <c r="AO177" s="86">
        <v>9</v>
      </c>
      <c r="AP177" s="14">
        <v>8</v>
      </c>
      <c r="AQ177" s="14">
        <v>16</v>
      </c>
      <c r="AR177" s="14">
        <v>18</v>
      </c>
      <c r="AS177" s="14">
        <v>22</v>
      </c>
      <c r="AT177" s="14">
        <v>32</v>
      </c>
      <c r="AU177" s="14">
        <v>23</v>
      </c>
      <c r="AV177" s="14">
        <v>2</v>
      </c>
      <c r="AW177" s="14">
        <v>22</v>
      </c>
      <c r="AX177" s="14">
        <v>24</v>
      </c>
      <c r="AY177" s="14">
        <v>28</v>
      </c>
      <c r="AZ177" s="14">
        <v>22</v>
      </c>
      <c r="BA177" s="14">
        <v>59</v>
      </c>
      <c r="BB177" s="14">
        <v>8</v>
      </c>
      <c r="BC177" s="14">
        <v>45</v>
      </c>
      <c r="BD177" s="14">
        <v>70</v>
      </c>
      <c r="BE177" s="14">
        <v>27</v>
      </c>
      <c r="BF177" s="14">
        <v>20</v>
      </c>
      <c r="BG177" s="87"/>
      <c r="BM177" s="7"/>
      <c r="BN177" s="7"/>
      <c r="BO177" s="7"/>
      <c r="BP177" s="7"/>
    </row>
    <row r="178" spans="1:68" customFormat="1" ht="14.1" customHeight="1">
      <c r="A178" s="18">
        <v>90166</v>
      </c>
      <c r="B178" s="16" t="s">
        <v>126</v>
      </c>
      <c r="C178" s="17">
        <v>57605</v>
      </c>
      <c r="D178" s="80">
        <v>40464.185913949244</v>
      </c>
      <c r="E178" s="79">
        <f>D178/D$1</f>
        <v>0.91069917883393148</v>
      </c>
      <c r="F178" s="80">
        <f>C178*E178</f>
        <v>52460.826196728623</v>
      </c>
      <c r="G178" s="81">
        <f>+I178/C178</f>
        <v>3.6455168822150857E-2</v>
      </c>
      <c r="H178" s="15">
        <f>+G178/E178</f>
        <v>4.0029868994532779E-2</v>
      </c>
      <c r="I178" s="82">
        <f>10*J178</f>
        <v>2100</v>
      </c>
      <c r="J178" s="82">
        <f>SUM(K178:BG178)</f>
        <v>210</v>
      </c>
      <c r="K178" s="83">
        <v>0</v>
      </c>
      <c r="L178" s="83">
        <v>1</v>
      </c>
      <c r="M178" s="83">
        <v>1</v>
      </c>
      <c r="N178" s="82">
        <v>1</v>
      </c>
      <c r="O178" s="82"/>
      <c r="P178" s="82">
        <v>2</v>
      </c>
      <c r="Q178" s="82">
        <v>1</v>
      </c>
      <c r="R178" s="82">
        <v>8</v>
      </c>
      <c r="S178" s="82">
        <v>2</v>
      </c>
      <c r="T178" s="82">
        <v>1</v>
      </c>
      <c r="U178" s="82">
        <v>6</v>
      </c>
      <c r="V178" s="82">
        <v>1</v>
      </c>
      <c r="W178" s="82">
        <v>5</v>
      </c>
      <c r="X178" s="82"/>
      <c r="Y178" s="82">
        <v>1</v>
      </c>
      <c r="Z178" s="82">
        <v>2</v>
      </c>
      <c r="AA178" s="82">
        <v>4</v>
      </c>
      <c r="AB178" s="82">
        <v>8</v>
      </c>
      <c r="AC178" s="82">
        <v>4</v>
      </c>
      <c r="AD178" s="82"/>
      <c r="AE178" s="82">
        <v>15</v>
      </c>
      <c r="AF178" s="84">
        <v>4</v>
      </c>
      <c r="AG178" s="85">
        <v>1</v>
      </c>
      <c r="AH178" s="14">
        <v>31</v>
      </c>
      <c r="AI178" s="14">
        <v>4</v>
      </c>
      <c r="AJ178" s="14">
        <v>2</v>
      </c>
      <c r="AK178" s="14">
        <v>5</v>
      </c>
      <c r="AL178" s="14">
        <v>5</v>
      </c>
      <c r="AM178" s="14">
        <v>3</v>
      </c>
      <c r="AN178" s="86">
        <v>4</v>
      </c>
      <c r="AO178" s="86">
        <v>1</v>
      </c>
      <c r="AP178" s="14">
        <v>8</v>
      </c>
      <c r="AQ178" s="14">
        <v>2</v>
      </c>
      <c r="AR178" s="14">
        <v>2</v>
      </c>
      <c r="AS178" s="14">
        <v>6</v>
      </c>
      <c r="AT178" s="14">
        <v>1</v>
      </c>
      <c r="AU178" s="14">
        <v>9</v>
      </c>
      <c r="AV178" s="14"/>
      <c r="AW178" s="14">
        <v>5</v>
      </c>
      <c r="AX178" s="14">
        <v>3</v>
      </c>
      <c r="AY178" s="14">
        <v>25</v>
      </c>
      <c r="AZ178" s="14">
        <v>4</v>
      </c>
      <c r="BA178" s="14">
        <v>8</v>
      </c>
      <c r="BB178" s="14">
        <v>1</v>
      </c>
      <c r="BC178" s="14"/>
      <c r="BD178" s="14">
        <v>4</v>
      </c>
      <c r="BE178" s="14">
        <v>6</v>
      </c>
      <c r="BF178" s="14">
        <v>3</v>
      </c>
      <c r="BG178" s="87"/>
      <c r="BM178" s="1"/>
      <c r="BN178" s="1"/>
      <c r="BO178" s="1"/>
      <c r="BP178" s="1"/>
    </row>
    <row r="179" spans="1:68" customFormat="1" ht="14.1" customHeight="1">
      <c r="A179" s="18">
        <v>90204</v>
      </c>
      <c r="B179" s="16" t="s">
        <v>127</v>
      </c>
      <c r="C179" s="17">
        <v>21549</v>
      </c>
      <c r="D179" s="80">
        <v>51534.230152498916</v>
      </c>
      <c r="E179" s="79">
        <f>D179/D$1</f>
        <v>1.1598449350130293</v>
      </c>
      <c r="F179" s="80">
        <f>C179*E179</f>
        <v>24993.498504595769</v>
      </c>
      <c r="G179" s="81">
        <f>+I179/C179</f>
        <v>3.8516868532182467E-2</v>
      </c>
      <c r="H179" s="15">
        <f>+G179/E179</f>
        <v>3.3208636231833684E-2</v>
      </c>
      <c r="I179" s="82">
        <f>10*J179</f>
        <v>830</v>
      </c>
      <c r="J179" s="82">
        <f>SUM(K179:BG179)</f>
        <v>83</v>
      </c>
      <c r="K179" s="83">
        <v>0</v>
      </c>
      <c r="L179" s="83">
        <v>0</v>
      </c>
      <c r="M179" s="83">
        <v>0</v>
      </c>
      <c r="N179" s="82"/>
      <c r="O179" s="82"/>
      <c r="P179" s="82">
        <v>1</v>
      </c>
      <c r="Q179" s="82">
        <v>1</v>
      </c>
      <c r="R179" s="82">
        <v>1</v>
      </c>
      <c r="S179" s="82"/>
      <c r="T179" s="82"/>
      <c r="U179" s="82">
        <v>1</v>
      </c>
      <c r="V179" s="82"/>
      <c r="W179" s="82"/>
      <c r="X179" s="82">
        <v>2</v>
      </c>
      <c r="Y179" s="82"/>
      <c r="Z179" s="82"/>
      <c r="AA179" s="82"/>
      <c r="AB179" s="82">
        <v>6</v>
      </c>
      <c r="AC179" s="82">
        <v>4</v>
      </c>
      <c r="AD179" s="82">
        <v>2</v>
      </c>
      <c r="AE179" s="82">
        <v>2</v>
      </c>
      <c r="AF179" s="84">
        <v>1</v>
      </c>
      <c r="AG179" s="85">
        <v>6</v>
      </c>
      <c r="AH179" s="14"/>
      <c r="AI179" s="14">
        <v>1</v>
      </c>
      <c r="AJ179" s="14">
        <v>1</v>
      </c>
      <c r="AK179" s="14">
        <v>5</v>
      </c>
      <c r="AL179" s="14">
        <v>2</v>
      </c>
      <c r="AM179" s="14">
        <v>8</v>
      </c>
      <c r="AN179" s="86">
        <v>3</v>
      </c>
      <c r="AO179" s="86"/>
      <c r="AP179" s="14">
        <v>2</v>
      </c>
      <c r="AQ179" s="14">
        <v>1</v>
      </c>
      <c r="AR179" s="14">
        <v>1</v>
      </c>
      <c r="AS179" s="14">
        <v>3</v>
      </c>
      <c r="AT179" s="14">
        <v>4</v>
      </c>
      <c r="AU179" s="14">
        <v>1</v>
      </c>
      <c r="AV179" s="14">
        <v>3</v>
      </c>
      <c r="AW179" s="14"/>
      <c r="AX179" s="14">
        <v>2</v>
      </c>
      <c r="AY179" s="14">
        <v>1</v>
      </c>
      <c r="AZ179" s="14">
        <v>1</v>
      </c>
      <c r="BA179" s="14">
        <v>2</v>
      </c>
      <c r="BB179" s="14"/>
      <c r="BC179" s="14">
        <v>2</v>
      </c>
      <c r="BD179" s="14">
        <v>2</v>
      </c>
      <c r="BE179" s="14">
        <v>9</v>
      </c>
      <c r="BF179" s="14">
        <v>2</v>
      </c>
      <c r="BG179" s="87"/>
      <c r="BM179" s="1"/>
      <c r="BN179" s="1"/>
      <c r="BO179" s="1"/>
      <c r="BP179" s="1"/>
    </row>
    <row r="180" spans="1:68" customFormat="1" ht="14.1" customHeight="1">
      <c r="A180" s="18">
        <v>90026</v>
      </c>
      <c r="B180" s="16" t="s">
        <v>133</v>
      </c>
      <c r="C180" s="17">
        <v>69870</v>
      </c>
      <c r="D180" s="80">
        <v>39760.533762282546</v>
      </c>
      <c r="E180" s="79">
        <f>D180/D$1</f>
        <v>0.8948625711712852</v>
      </c>
      <c r="F180" s="80">
        <f>C180*E180</f>
        <v>62524.047847737696</v>
      </c>
      <c r="G180" s="81">
        <f>+I180/C180</f>
        <v>2.0323457850293401E-2</v>
      </c>
      <c r="H180" s="15">
        <f>+G180/E180</f>
        <v>2.271126148866863E-2</v>
      </c>
      <c r="I180" s="82">
        <f>10*J180</f>
        <v>1420</v>
      </c>
      <c r="J180" s="82">
        <f>SUM(K180:BG180)</f>
        <v>142</v>
      </c>
      <c r="K180" s="83">
        <v>0</v>
      </c>
      <c r="L180" s="83">
        <v>0</v>
      </c>
      <c r="M180" s="83">
        <v>0</v>
      </c>
      <c r="N180" s="82"/>
      <c r="O180" s="82">
        <v>1</v>
      </c>
      <c r="P180" s="82">
        <v>2</v>
      </c>
      <c r="Q180" s="82">
        <v>2</v>
      </c>
      <c r="R180" s="82">
        <v>4</v>
      </c>
      <c r="S180" s="82"/>
      <c r="T180" s="82"/>
      <c r="U180" s="82">
        <v>4</v>
      </c>
      <c r="V180" s="82">
        <v>2</v>
      </c>
      <c r="W180" s="82">
        <v>2</v>
      </c>
      <c r="X180" s="82"/>
      <c r="Y180" s="82">
        <v>2</v>
      </c>
      <c r="Z180" s="82">
        <v>1</v>
      </c>
      <c r="AA180" s="82">
        <v>1</v>
      </c>
      <c r="AB180" s="82">
        <v>2</v>
      </c>
      <c r="AC180" s="82">
        <v>5</v>
      </c>
      <c r="AD180" s="82">
        <v>3</v>
      </c>
      <c r="AE180" s="82">
        <v>3</v>
      </c>
      <c r="AF180" s="84"/>
      <c r="AG180" s="85">
        <v>6</v>
      </c>
      <c r="AH180" s="14">
        <v>9</v>
      </c>
      <c r="AI180" s="14">
        <v>9</v>
      </c>
      <c r="AJ180" s="14">
        <v>1</v>
      </c>
      <c r="AK180" s="14">
        <v>11</v>
      </c>
      <c r="AL180" s="14">
        <v>8</v>
      </c>
      <c r="AM180" s="14"/>
      <c r="AN180" s="86">
        <v>5</v>
      </c>
      <c r="AO180" s="86">
        <v>1</v>
      </c>
      <c r="AP180" s="14">
        <v>4</v>
      </c>
      <c r="AQ180" s="14">
        <v>2</v>
      </c>
      <c r="AR180" s="14">
        <v>4</v>
      </c>
      <c r="AS180" s="14">
        <v>6</v>
      </c>
      <c r="AT180" s="14">
        <v>5</v>
      </c>
      <c r="AU180" s="14">
        <v>3</v>
      </c>
      <c r="AV180" s="14">
        <v>2</v>
      </c>
      <c r="AW180" s="14">
        <v>2</v>
      </c>
      <c r="AX180" s="14">
        <v>1</v>
      </c>
      <c r="AY180" s="14">
        <v>2</v>
      </c>
      <c r="AZ180" s="14">
        <v>4</v>
      </c>
      <c r="BA180" s="14"/>
      <c r="BB180" s="14">
        <v>6</v>
      </c>
      <c r="BC180" s="14">
        <v>4</v>
      </c>
      <c r="BD180" s="14"/>
      <c r="BE180" s="14">
        <v>8</v>
      </c>
      <c r="BF180" s="14">
        <v>5</v>
      </c>
      <c r="BG180" s="87"/>
      <c r="BM180" s="4"/>
      <c r="BN180" s="4"/>
      <c r="BO180" s="4"/>
      <c r="BP180" s="4"/>
    </row>
    <row r="181" spans="1:68" customFormat="1" ht="14.1" customHeight="1">
      <c r="A181" s="18">
        <v>90042</v>
      </c>
      <c r="B181" s="16" t="s">
        <v>138</v>
      </c>
      <c r="C181" s="17">
        <v>98387</v>
      </c>
      <c r="D181" s="80">
        <v>56234.371311911236</v>
      </c>
      <c r="E181" s="79">
        <f>D181/D$1</f>
        <v>1.2656277302824819</v>
      </c>
      <c r="F181" s="80">
        <f>C181*E181</f>
        <v>124521.31549930254</v>
      </c>
      <c r="G181" s="81">
        <f>+I181/C181</f>
        <v>2.7849207720532183E-2</v>
      </c>
      <c r="H181" s="15">
        <f>+G181/E181</f>
        <v>2.2004264804087674E-2</v>
      </c>
      <c r="I181" s="82">
        <f>10*J181</f>
        <v>2740</v>
      </c>
      <c r="J181" s="82">
        <f>SUM(K181:BG181)</f>
        <v>274</v>
      </c>
      <c r="K181" s="83">
        <v>0</v>
      </c>
      <c r="L181" s="83">
        <v>1</v>
      </c>
      <c r="M181" s="83">
        <v>5</v>
      </c>
      <c r="N181" s="82"/>
      <c r="O181" s="82">
        <v>3</v>
      </c>
      <c r="P181" s="82">
        <v>2</v>
      </c>
      <c r="Q181" s="82"/>
      <c r="R181" s="82">
        <v>1</v>
      </c>
      <c r="S181" s="82">
        <v>8</v>
      </c>
      <c r="T181" s="82">
        <v>4</v>
      </c>
      <c r="U181" s="82">
        <v>2</v>
      </c>
      <c r="V181" s="82">
        <v>5</v>
      </c>
      <c r="W181" s="82">
        <v>7</v>
      </c>
      <c r="X181" s="82"/>
      <c r="Y181" s="82">
        <v>3</v>
      </c>
      <c r="Z181" s="82">
        <v>4</v>
      </c>
      <c r="AA181" s="82">
        <v>1</v>
      </c>
      <c r="AB181" s="82">
        <v>12</v>
      </c>
      <c r="AC181" s="82">
        <v>1</v>
      </c>
      <c r="AD181" s="82"/>
      <c r="AE181" s="82">
        <v>7</v>
      </c>
      <c r="AF181" s="84">
        <v>3</v>
      </c>
      <c r="AG181" s="85">
        <v>10</v>
      </c>
      <c r="AH181" s="14">
        <v>10</v>
      </c>
      <c r="AI181" s="14">
        <v>11</v>
      </c>
      <c r="AJ181" s="14">
        <v>4</v>
      </c>
      <c r="AK181" s="14">
        <v>16</v>
      </c>
      <c r="AL181" s="14">
        <v>3</v>
      </c>
      <c r="AM181" s="14">
        <v>4</v>
      </c>
      <c r="AN181" s="86">
        <v>3</v>
      </c>
      <c r="AO181" s="86">
        <v>5</v>
      </c>
      <c r="AP181" s="14">
        <v>1</v>
      </c>
      <c r="AQ181" s="14">
        <v>12</v>
      </c>
      <c r="AR181" s="14">
        <v>4</v>
      </c>
      <c r="AS181" s="14">
        <v>7</v>
      </c>
      <c r="AT181" s="14">
        <v>9</v>
      </c>
      <c r="AU181" s="14">
        <v>15</v>
      </c>
      <c r="AV181" s="14"/>
      <c r="AW181" s="14">
        <v>5</v>
      </c>
      <c r="AX181" s="14">
        <v>5</v>
      </c>
      <c r="AY181" s="14">
        <v>24</v>
      </c>
      <c r="AZ181" s="14">
        <v>3</v>
      </c>
      <c r="BA181" s="14">
        <v>13</v>
      </c>
      <c r="BB181" s="14">
        <v>1</v>
      </c>
      <c r="BC181" s="14">
        <v>18</v>
      </c>
      <c r="BD181" s="14">
        <v>4</v>
      </c>
      <c r="BE181" s="14">
        <v>6</v>
      </c>
      <c r="BF181" s="14">
        <v>12</v>
      </c>
      <c r="BG181" s="87"/>
      <c r="BM181" s="1"/>
      <c r="BN181" s="1"/>
      <c r="BO181" s="1"/>
      <c r="BP181" s="1"/>
    </row>
    <row r="182" spans="1:68" customFormat="1" ht="14.1" customHeight="1">
      <c r="A182" s="18">
        <v>90018</v>
      </c>
      <c r="B182" s="16" t="s">
        <v>139</v>
      </c>
      <c r="C182" s="17">
        <v>46987</v>
      </c>
      <c r="D182" s="80">
        <v>40968.659539643581</v>
      </c>
      <c r="E182" s="79">
        <f>D182/D$1</f>
        <v>0.9220530144860366</v>
      </c>
      <c r="F182" s="80">
        <f>C182*E182</f>
        <v>43324.504991655405</v>
      </c>
      <c r="G182" s="81">
        <f>+I182/C182</f>
        <v>1.5110562496009535E-2</v>
      </c>
      <c r="H182" s="15">
        <f>+G182/E182</f>
        <v>1.6387954118269807E-2</v>
      </c>
      <c r="I182" s="82">
        <f>10*J182</f>
        <v>710</v>
      </c>
      <c r="J182" s="82">
        <f>SUM(K182:BG182)</f>
        <v>71</v>
      </c>
      <c r="K182" s="83">
        <v>0</v>
      </c>
      <c r="L182" s="83">
        <v>0</v>
      </c>
      <c r="M182" s="83">
        <v>0</v>
      </c>
      <c r="N182" s="82"/>
      <c r="O182" s="82">
        <v>2</v>
      </c>
      <c r="P182" s="82"/>
      <c r="Q182" s="82">
        <v>1</v>
      </c>
      <c r="R182" s="82"/>
      <c r="S182" s="82"/>
      <c r="T182" s="82"/>
      <c r="U182" s="82">
        <v>1</v>
      </c>
      <c r="V182" s="82"/>
      <c r="W182" s="82">
        <v>3</v>
      </c>
      <c r="X182" s="82"/>
      <c r="Y182" s="82">
        <v>6</v>
      </c>
      <c r="Z182" s="82">
        <v>1</v>
      </c>
      <c r="AA182" s="82">
        <v>1</v>
      </c>
      <c r="AB182" s="82">
        <v>5</v>
      </c>
      <c r="AC182" s="82">
        <v>2</v>
      </c>
      <c r="AD182" s="82"/>
      <c r="AE182" s="82">
        <v>3</v>
      </c>
      <c r="AF182" s="84">
        <v>2</v>
      </c>
      <c r="AG182" s="85"/>
      <c r="AH182" s="14">
        <v>2</v>
      </c>
      <c r="AI182" s="14">
        <v>2</v>
      </c>
      <c r="AJ182" s="14"/>
      <c r="AK182" s="14">
        <v>2</v>
      </c>
      <c r="AL182" s="14">
        <v>2</v>
      </c>
      <c r="AM182" s="14">
        <v>3</v>
      </c>
      <c r="AN182" s="86"/>
      <c r="AO182" s="86">
        <v>2</v>
      </c>
      <c r="AP182" s="14"/>
      <c r="AQ182" s="14">
        <v>2</v>
      </c>
      <c r="AR182" s="14"/>
      <c r="AS182" s="14">
        <v>7</v>
      </c>
      <c r="AT182" s="14">
        <v>3</v>
      </c>
      <c r="AU182" s="14"/>
      <c r="AV182" s="14"/>
      <c r="AW182" s="14">
        <v>2</v>
      </c>
      <c r="AX182" s="14">
        <v>1</v>
      </c>
      <c r="AY182" s="14">
        <v>2</v>
      </c>
      <c r="AZ182" s="14">
        <v>2</v>
      </c>
      <c r="BA182" s="14">
        <v>3</v>
      </c>
      <c r="BB182" s="14"/>
      <c r="BC182" s="14">
        <v>1</v>
      </c>
      <c r="BD182" s="14">
        <v>8</v>
      </c>
      <c r="BE182" s="14"/>
      <c r="BF182" s="14"/>
      <c r="BG182" s="87"/>
      <c r="BM182" s="2"/>
      <c r="BN182" s="2"/>
      <c r="BO182" s="2"/>
      <c r="BP182" s="2"/>
    </row>
    <row r="183" spans="1:68" customFormat="1" ht="14.1" customHeight="1">
      <c r="A183" s="18">
        <v>90263</v>
      </c>
      <c r="B183" s="16" t="s">
        <v>122</v>
      </c>
      <c r="C183" s="17">
        <v>209572</v>
      </c>
      <c r="D183" s="80">
        <v>90875.617052743008</v>
      </c>
      <c r="E183" s="79">
        <f>D183/D$1</f>
        <v>2.0452740604236364</v>
      </c>
      <c r="F183" s="80">
        <f>C183*E183</f>
        <v>428632.17539110233</v>
      </c>
      <c r="G183" s="81">
        <f>+I183/C183</f>
        <v>1.7416448762239231E-2</v>
      </c>
      <c r="H183" s="15">
        <f>+G183/E183</f>
        <v>8.5154596634505666E-3</v>
      </c>
      <c r="I183" s="82">
        <f>10*J183</f>
        <v>3650</v>
      </c>
      <c r="J183" s="82">
        <f>SUM(K183:BG183)</f>
        <v>365</v>
      </c>
      <c r="K183" s="83">
        <v>1</v>
      </c>
      <c r="L183" s="83">
        <v>1</v>
      </c>
      <c r="M183" s="83">
        <v>3</v>
      </c>
      <c r="N183" s="82"/>
      <c r="O183" s="82">
        <v>4</v>
      </c>
      <c r="P183" s="82">
        <v>2</v>
      </c>
      <c r="Q183" s="82">
        <v>6</v>
      </c>
      <c r="R183" s="82">
        <v>5</v>
      </c>
      <c r="S183" s="82">
        <v>3</v>
      </c>
      <c r="T183" s="82">
        <v>1</v>
      </c>
      <c r="U183" s="82">
        <v>17</v>
      </c>
      <c r="V183" s="82">
        <v>14</v>
      </c>
      <c r="W183" s="82">
        <v>3</v>
      </c>
      <c r="X183" s="82"/>
      <c r="Y183" s="82">
        <v>10</v>
      </c>
      <c r="Z183" s="82">
        <v>9</v>
      </c>
      <c r="AA183" s="82">
        <v>14</v>
      </c>
      <c r="AB183" s="82">
        <v>6</v>
      </c>
      <c r="AC183" s="82">
        <v>9</v>
      </c>
      <c r="AD183" s="82">
        <v>1</v>
      </c>
      <c r="AE183" s="82">
        <v>6</v>
      </c>
      <c r="AF183" s="84">
        <v>19</v>
      </c>
      <c r="AG183" s="85">
        <v>16</v>
      </c>
      <c r="AH183" s="14">
        <v>6</v>
      </c>
      <c r="AI183" s="14">
        <v>8</v>
      </c>
      <c r="AJ183" s="14">
        <v>1</v>
      </c>
      <c r="AK183" s="14">
        <v>14</v>
      </c>
      <c r="AL183" s="14">
        <v>15</v>
      </c>
      <c r="AM183" s="14">
        <v>7</v>
      </c>
      <c r="AN183" s="86">
        <v>15</v>
      </c>
      <c r="AO183" s="86">
        <v>9</v>
      </c>
      <c r="AP183" s="14">
        <v>4</v>
      </c>
      <c r="AQ183" s="14">
        <v>7</v>
      </c>
      <c r="AR183" s="14">
        <v>6</v>
      </c>
      <c r="AS183" s="14">
        <v>8</v>
      </c>
      <c r="AT183" s="14">
        <v>13</v>
      </c>
      <c r="AU183" s="14">
        <v>10</v>
      </c>
      <c r="AV183" s="14">
        <v>1</v>
      </c>
      <c r="AW183" s="14">
        <v>6</v>
      </c>
      <c r="AX183" s="14">
        <v>8</v>
      </c>
      <c r="AY183" s="14">
        <v>10</v>
      </c>
      <c r="AZ183" s="14">
        <v>7</v>
      </c>
      <c r="BA183" s="14">
        <v>6</v>
      </c>
      <c r="BB183" s="14"/>
      <c r="BC183" s="14">
        <v>7</v>
      </c>
      <c r="BD183" s="14">
        <v>9</v>
      </c>
      <c r="BE183" s="14">
        <v>20</v>
      </c>
      <c r="BF183" s="14">
        <v>18</v>
      </c>
      <c r="BG183" s="87"/>
      <c r="BM183" s="1"/>
      <c r="BN183" s="1"/>
      <c r="BO183" s="1"/>
      <c r="BP183" s="1"/>
    </row>
    <row r="184" spans="1:68" customFormat="1" ht="14.1" customHeight="1">
      <c r="A184" s="18">
        <v>90182</v>
      </c>
      <c r="B184" s="16" t="s">
        <v>141</v>
      </c>
      <c r="C184" s="17">
        <v>6729</v>
      </c>
      <c r="D184" s="80">
        <v>49602.413133433605</v>
      </c>
      <c r="E184" s="79">
        <f>D184/D$1</f>
        <v>1.1163668782281599</v>
      </c>
      <c r="F184" s="80">
        <f>C184*E184</f>
        <v>7512.0327235972882</v>
      </c>
      <c r="G184" s="81">
        <f>+I184/C184</f>
        <v>8.9166295140436919E-3</v>
      </c>
      <c r="H184" s="15">
        <f>+G184/E184</f>
        <v>7.987185653694516E-3</v>
      </c>
      <c r="I184" s="82">
        <f>10*J184</f>
        <v>60</v>
      </c>
      <c r="J184" s="82">
        <f>SUM(K184:BG184)</f>
        <v>6</v>
      </c>
      <c r="K184" s="83">
        <v>0</v>
      </c>
      <c r="L184" s="83">
        <v>0</v>
      </c>
      <c r="M184" s="83">
        <v>0</v>
      </c>
      <c r="N184" s="82"/>
      <c r="O184" s="82"/>
      <c r="P184" s="82">
        <v>1</v>
      </c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>
        <v>1</v>
      </c>
      <c r="AD184" s="82"/>
      <c r="AE184" s="82"/>
      <c r="AF184" s="84"/>
      <c r="AG184" s="85">
        <v>1</v>
      </c>
      <c r="AH184" s="14"/>
      <c r="AI184" s="14"/>
      <c r="AJ184" s="14"/>
      <c r="AK184" s="14"/>
      <c r="AL184" s="14"/>
      <c r="AM184" s="14"/>
      <c r="AN184" s="86"/>
      <c r="AO184" s="86"/>
      <c r="AP184" s="14"/>
      <c r="AQ184" s="14">
        <v>1</v>
      </c>
      <c r="AR184" s="14"/>
      <c r="AS184" s="14"/>
      <c r="AT184" s="14">
        <v>2</v>
      </c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87"/>
      <c r="BM184" s="7"/>
      <c r="BN184" s="7"/>
      <c r="BO184" s="7"/>
      <c r="BP184" s="7"/>
    </row>
    <row r="185" spans="1:68" customFormat="1" ht="14.1" customHeight="1">
      <c r="A185" s="18">
        <v>90131</v>
      </c>
      <c r="B185" s="16" t="s">
        <v>125</v>
      </c>
      <c r="C185" s="17">
        <v>34827</v>
      </c>
      <c r="D185" s="80">
        <v>62046.890891312949</v>
      </c>
      <c r="E185" s="79">
        <f>D185/D$1</f>
        <v>1.3964460499485269</v>
      </c>
      <c r="F185" s="80">
        <f>C185*E185</f>
        <v>48634.026581557351</v>
      </c>
      <c r="G185" s="81">
        <f>+I185/C185</f>
        <v>1.0623941195049818E-2</v>
      </c>
      <c r="H185" s="15">
        <f>+G185/E185</f>
        <v>7.6078422044599699E-3</v>
      </c>
      <c r="I185" s="82">
        <f>10*J185</f>
        <v>370</v>
      </c>
      <c r="J185" s="82">
        <f>SUM(K185:BG185)</f>
        <v>37</v>
      </c>
      <c r="K185" s="83">
        <v>0</v>
      </c>
      <c r="L185" s="83">
        <v>0</v>
      </c>
      <c r="M185" s="83">
        <v>1</v>
      </c>
      <c r="N185" s="82"/>
      <c r="O185" s="82">
        <v>2</v>
      </c>
      <c r="P185" s="82"/>
      <c r="Q185" s="82">
        <v>2</v>
      </c>
      <c r="R185" s="82"/>
      <c r="S185" s="82">
        <v>1</v>
      </c>
      <c r="T185" s="82"/>
      <c r="U185" s="82">
        <v>1</v>
      </c>
      <c r="V185" s="82"/>
      <c r="W185" s="82"/>
      <c r="X185" s="82">
        <v>2</v>
      </c>
      <c r="Y185" s="82"/>
      <c r="Z185" s="82"/>
      <c r="AA185" s="82">
        <v>1</v>
      </c>
      <c r="AB185" s="82"/>
      <c r="AC185" s="82">
        <v>1</v>
      </c>
      <c r="AD185" s="82"/>
      <c r="AE185" s="82">
        <v>3</v>
      </c>
      <c r="AF185" s="84">
        <v>1</v>
      </c>
      <c r="AG185" s="85">
        <v>2</v>
      </c>
      <c r="AH185" s="14"/>
      <c r="AI185" s="14">
        <v>2</v>
      </c>
      <c r="AJ185" s="14"/>
      <c r="AK185" s="14">
        <v>1</v>
      </c>
      <c r="AL185" s="14">
        <v>2</v>
      </c>
      <c r="AM185" s="14">
        <v>3</v>
      </c>
      <c r="AN185" s="86"/>
      <c r="AO185" s="86"/>
      <c r="AP185" s="14"/>
      <c r="AQ185" s="14">
        <v>1</v>
      </c>
      <c r="AR185" s="14"/>
      <c r="AS185" s="14"/>
      <c r="AT185" s="14">
        <v>4</v>
      </c>
      <c r="AU185" s="14"/>
      <c r="AV185" s="14"/>
      <c r="AW185" s="14">
        <v>1</v>
      </c>
      <c r="AX185" s="14"/>
      <c r="AY185" s="14"/>
      <c r="AZ185" s="14"/>
      <c r="BA185" s="14">
        <v>1</v>
      </c>
      <c r="BB185" s="14"/>
      <c r="BC185" s="14"/>
      <c r="BD185" s="14">
        <v>2</v>
      </c>
      <c r="BE185" s="14">
        <v>1</v>
      </c>
      <c r="BF185" s="14">
        <v>2</v>
      </c>
      <c r="BG185" s="87"/>
      <c r="BM185" s="7"/>
      <c r="BN185" s="7"/>
      <c r="BO185" s="7"/>
      <c r="BP185" s="7"/>
    </row>
    <row r="186" spans="1:68" customFormat="1" ht="14.1" customHeight="1">
      <c r="A186" s="18">
        <v>90107</v>
      </c>
      <c r="B186" s="16" t="s">
        <v>145</v>
      </c>
      <c r="C186" s="17">
        <v>39289</v>
      </c>
      <c r="D186" s="80">
        <v>42643.071284740916</v>
      </c>
      <c r="E186" s="79">
        <f>D186/D$1</f>
        <v>0.95973783049921035</v>
      </c>
      <c r="F186" s="80">
        <f>C186*E186</f>
        <v>37707.139622483475</v>
      </c>
      <c r="G186" s="81">
        <f>+I186/C186</f>
        <v>5.090483341393265E-3</v>
      </c>
      <c r="H186" s="15">
        <f>+G186/E186</f>
        <v>5.3040353100861264E-3</v>
      </c>
      <c r="I186" s="82">
        <f>10*J186</f>
        <v>200</v>
      </c>
      <c r="J186" s="82">
        <f>SUM(K186:BG186)</f>
        <v>20</v>
      </c>
      <c r="K186" s="83">
        <v>0</v>
      </c>
      <c r="L186" s="83">
        <v>0</v>
      </c>
      <c r="M186" s="83">
        <v>0</v>
      </c>
      <c r="N186" s="82"/>
      <c r="O186" s="82"/>
      <c r="P186" s="82"/>
      <c r="Q186" s="82"/>
      <c r="R186" s="82"/>
      <c r="S186" s="82">
        <v>1</v>
      </c>
      <c r="T186" s="82"/>
      <c r="U186" s="82"/>
      <c r="V186" s="82"/>
      <c r="W186" s="82"/>
      <c r="X186" s="82"/>
      <c r="Y186" s="82"/>
      <c r="Z186" s="82"/>
      <c r="AA186" s="82">
        <v>1</v>
      </c>
      <c r="AB186" s="82">
        <v>5</v>
      </c>
      <c r="AC186" s="82"/>
      <c r="AD186" s="82"/>
      <c r="AE186" s="82"/>
      <c r="AF186" s="84"/>
      <c r="AG186" s="85"/>
      <c r="AH186" s="14"/>
      <c r="AI186" s="14"/>
      <c r="AJ186" s="14"/>
      <c r="AK186" s="14"/>
      <c r="AL186" s="14"/>
      <c r="AM186" s="14">
        <v>8</v>
      </c>
      <c r="AN186" s="86"/>
      <c r="AO186" s="86"/>
      <c r="AP186" s="14"/>
      <c r="AQ186" s="14"/>
      <c r="AR186" s="14"/>
      <c r="AS186" s="14"/>
      <c r="AT186" s="14">
        <v>1</v>
      </c>
      <c r="AU186" s="14"/>
      <c r="AV186" s="14"/>
      <c r="AW186" s="14"/>
      <c r="AX186" s="14"/>
      <c r="AY186" s="14"/>
      <c r="AZ186" s="14"/>
      <c r="BA186" s="14">
        <v>3</v>
      </c>
      <c r="BB186" s="14"/>
      <c r="BC186" s="14"/>
      <c r="BD186" s="14"/>
      <c r="BE186" s="14">
        <v>1</v>
      </c>
      <c r="BF186" s="14"/>
      <c r="BG186" s="87"/>
      <c r="BM186" s="7"/>
      <c r="BN186" s="7"/>
      <c r="BO186" s="7"/>
      <c r="BP186" s="7"/>
    </row>
    <row r="187" spans="1:68" customFormat="1" ht="14.1" customHeight="1">
      <c r="A187" s="18">
        <v>90336</v>
      </c>
      <c r="B187" s="16" t="s">
        <v>148</v>
      </c>
      <c r="C187" s="17">
        <v>33997</v>
      </c>
      <c r="D187" s="80">
        <v>40221.928692795205</v>
      </c>
      <c r="E187" s="79">
        <f>D187/D$1</f>
        <v>0.90524686471001092</v>
      </c>
      <c r="F187" s="80">
        <f>C187*E187</f>
        <v>30775.67765954624</v>
      </c>
      <c r="G187" s="81">
        <f>+I187/C187</f>
        <v>3.2355796099655851E-3</v>
      </c>
      <c r="H187" s="15">
        <f>+G187/E187</f>
        <v>3.5742511088420934E-3</v>
      </c>
      <c r="I187" s="82">
        <f>10*J187</f>
        <v>110</v>
      </c>
      <c r="J187" s="82">
        <f>SUM(K187:BG187)</f>
        <v>11</v>
      </c>
      <c r="K187" s="83">
        <v>0</v>
      </c>
      <c r="L187" s="83">
        <v>1</v>
      </c>
      <c r="M187" s="83">
        <v>0</v>
      </c>
      <c r="N187" s="82"/>
      <c r="O187" s="82"/>
      <c r="P187" s="82"/>
      <c r="Q187" s="82">
        <v>1</v>
      </c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4"/>
      <c r="AG187" s="85"/>
      <c r="AH187" s="14"/>
      <c r="AI187" s="14"/>
      <c r="AJ187" s="14"/>
      <c r="AK187" s="14">
        <v>1</v>
      </c>
      <c r="AL187" s="14"/>
      <c r="AM187" s="14">
        <v>4</v>
      </c>
      <c r="AN187" s="86"/>
      <c r="AO187" s="86"/>
      <c r="AP187" s="14"/>
      <c r="AQ187" s="14"/>
      <c r="AR187" s="14"/>
      <c r="AS187" s="14"/>
      <c r="AT187" s="14"/>
      <c r="AU187" s="14"/>
      <c r="AV187" s="14"/>
      <c r="AW187" s="14"/>
      <c r="AX187" s="14">
        <v>2</v>
      </c>
      <c r="AY187" s="14"/>
      <c r="AZ187" s="14">
        <v>2</v>
      </c>
      <c r="BA187" s="14"/>
      <c r="BB187" s="14"/>
      <c r="BC187" s="14"/>
      <c r="BD187" s="14"/>
      <c r="BE187" s="14"/>
      <c r="BF187" s="14"/>
      <c r="BG187" s="87"/>
      <c r="BM187" s="1"/>
      <c r="BN187" s="1"/>
      <c r="BO187" s="1"/>
      <c r="BP187" s="1"/>
    </row>
    <row r="188" spans="1:68" customFormat="1" ht="14.1" customHeight="1">
      <c r="A188" s="18">
        <v>90212</v>
      </c>
      <c r="B188" s="16" t="s">
        <v>149</v>
      </c>
      <c r="C188" s="17">
        <v>56208</v>
      </c>
      <c r="D188" s="80">
        <v>43320.496977714014</v>
      </c>
      <c r="E188" s="79">
        <f>D188/D$1</f>
        <v>0.97498417756828448</v>
      </c>
      <c r="F188" s="80">
        <f>C188*E188</f>
        <v>54801.910652758132</v>
      </c>
      <c r="G188" s="81">
        <f>+I188/C188</f>
        <v>2.134927412467976E-3</v>
      </c>
      <c r="H188" s="15">
        <f>+G188/E188</f>
        <v>2.1897046758160886E-3</v>
      </c>
      <c r="I188" s="82">
        <f>10*J188</f>
        <v>120</v>
      </c>
      <c r="J188" s="82">
        <f>SUM(K188:BG188)</f>
        <v>12</v>
      </c>
      <c r="K188" s="83">
        <v>0</v>
      </c>
      <c r="L188" s="83">
        <v>0</v>
      </c>
      <c r="M188" s="83">
        <v>0</v>
      </c>
      <c r="N188" s="82"/>
      <c r="O188" s="82">
        <v>1</v>
      </c>
      <c r="P188" s="82"/>
      <c r="Q188" s="82">
        <v>1</v>
      </c>
      <c r="R188" s="82"/>
      <c r="S188" s="82"/>
      <c r="T188" s="82"/>
      <c r="U188" s="82"/>
      <c r="V188" s="82"/>
      <c r="W188" s="82">
        <v>1</v>
      </c>
      <c r="X188" s="82"/>
      <c r="Y188" s="82"/>
      <c r="Z188" s="82"/>
      <c r="AA188" s="82"/>
      <c r="AB188" s="82">
        <v>2</v>
      </c>
      <c r="AC188" s="82"/>
      <c r="AD188" s="82"/>
      <c r="AE188" s="82">
        <v>1</v>
      </c>
      <c r="AF188" s="84"/>
      <c r="AG188" s="85">
        <v>1</v>
      </c>
      <c r="AH188" s="14"/>
      <c r="AI188" s="14"/>
      <c r="AJ188" s="14"/>
      <c r="AK188" s="14"/>
      <c r="AL188" s="14">
        <v>1</v>
      </c>
      <c r="AM188" s="14">
        <v>2</v>
      </c>
      <c r="AN188" s="86"/>
      <c r="AO188" s="86"/>
      <c r="AP188" s="14"/>
      <c r="AQ188" s="14"/>
      <c r="AR188" s="14"/>
      <c r="AS188" s="14">
        <v>1</v>
      </c>
      <c r="AT188" s="14"/>
      <c r="AU188" s="14"/>
      <c r="AV188" s="14"/>
      <c r="AW188" s="14"/>
      <c r="AX188" s="14"/>
      <c r="AY188" s="14">
        <v>1</v>
      </c>
      <c r="AZ188" s="14"/>
      <c r="BA188" s="14"/>
      <c r="BB188" s="14"/>
      <c r="BC188" s="14"/>
      <c r="BD188" s="14"/>
      <c r="BE188" s="14"/>
      <c r="BF188" s="14"/>
      <c r="BG188" s="87"/>
      <c r="BM188" s="7"/>
      <c r="BN188" s="7"/>
      <c r="BO188" s="7"/>
      <c r="BP188" s="7"/>
    </row>
    <row r="189" spans="1:68" customFormat="1" ht="14.1" customHeight="1">
      <c r="A189" s="18">
        <v>90239</v>
      </c>
      <c r="B189" s="16" t="s">
        <v>142</v>
      </c>
      <c r="C189" s="17">
        <v>96450</v>
      </c>
      <c r="D189" s="80">
        <v>49315.027278436653</v>
      </c>
      <c r="E189" s="79">
        <f>D189/D$1</f>
        <v>1.1098988854527514</v>
      </c>
      <c r="F189" s="80">
        <f>C189*E189</f>
        <v>107049.74750191787</v>
      </c>
      <c r="G189" s="81">
        <f>+I189/C189</f>
        <v>1.7625712804561948E-3</v>
      </c>
      <c r="H189" s="15">
        <f>+G189/E189</f>
        <v>1.588046716289119E-3</v>
      </c>
      <c r="I189" s="82">
        <f>10*J189</f>
        <v>170</v>
      </c>
      <c r="J189" s="82">
        <f>SUM(K189:BG189)</f>
        <v>17</v>
      </c>
      <c r="K189" s="83">
        <v>1</v>
      </c>
      <c r="L189" s="83">
        <v>0</v>
      </c>
      <c r="M189" s="83">
        <v>0</v>
      </c>
      <c r="N189" s="82"/>
      <c r="O189" s="82"/>
      <c r="P189" s="82"/>
      <c r="Q189" s="82"/>
      <c r="R189" s="82"/>
      <c r="S189" s="82"/>
      <c r="T189" s="82">
        <v>6</v>
      </c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4">
        <v>1</v>
      </c>
      <c r="AG189" s="85"/>
      <c r="AH189" s="14"/>
      <c r="AI189" s="14">
        <v>1</v>
      </c>
      <c r="AJ189" s="14">
        <v>1</v>
      </c>
      <c r="AK189" s="14"/>
      <c r="AL189" s="14"/>
      <c r="AM189" s="14">
        <v>1</v>
      </c>
      <c r="AN189" s="86"/>
      <c r="AO189" s="86">
        <v>1</v>
      </c>
      <c r="AP189" s="14"/>
      <c r="AQ189" s="14"/>
      <c r="AR189" s="14"/>
      <c r="AS189" s="14"/>
      <c r="AT189" s="14">
        <v>1</v>
      </c>
      <c r="AU189" s="14"/>
      <c r="AV189" s="14">
        <v>1</v>
      </c>
      <c r="AW189" s="14"/>
      <c r="AX189" s="14"/>
      <c r="AY189" s="14"/>
      <c r="AZ189" s="14">
        <v>1</v>
      </c>
      <c r="BA189" s="14"/>
      <c r="BB189" s="14"/>
      <c r="BC189" s="14">
        <v>1</v>
      </c>
      <c r="BD189" s="14"/>
      <c r="BE189" s="14"/>
      <c r="BF189" s="14">
        <v>1</v>
      </c>
      <c r="BG189" s="87"/>
      <c r="BM189" s="7"/>
      <c r="BN189" s="7"/>
      <c r="BO189" s="7"/>
      <c r="BP189" s="7"/>
    </row>
    <row r="190" spans="1:68" customFormat="1" ht="14.1" customHeight="1">
      <c r="A190" s="18">
        <v>99998</v>
      </c>
      <c r="B190" s="16" t="s">
        <v>123</v>
      </c>
      <c r="C190" s="17">
        <v>58531</v>
      </c>
      <c r="D190" s="80">
        <v>38929.62418187529</v>
      </c>
      <c r="E190" s="79">
        <f>D190/D$1</f>
        <v>0.87616186941563035</v>
      </c>
      <c r="F190" s="80">
        <f>C190*E190</f>
        <v>51282.630378766262</v>
      </c>
      <c r="G190" s="81">
        <f>+I190/C190</f>
        <v>0</v>
      </c>
      <c r="H190" s="15">
        <f>+G190/E190</f>
        <v>0</v>
      </c>
      <c r="I190" s="82">
        <f>10*J190</f>
        <v>0</v>
      </c>
      <c r="J190" s="82">
        <f>SUM(K190:BG190)</f>
        <v>0</v>
      </c>
      <c r="K190" s="83">
        <v>0</v>
      </c>
      <c r="L190" s="83">
        <v>0</v>
      </c>
      <c r="M190" s="83">
        <v>0</v>
      </c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4"/>
      <c r="AG190" s="85"/>
      <c r="AH190" s="14"/>
      <c r="AI190" s="14"/>
      <c r="AJ190" s="14"/>
      <c r="AK190" s="14"/>
      <c r="AL190" s="14"/>
      <c r="AM190" s="14"/>
      <c r="AN190" s="86"/>
      <c r="AO190" s="86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87"/>
      <c r="BM190" s="7"/>
      <c r="BN190" s="7"/>
      <c r="BO190" s="7"/>
      <c r="BP190" s="7"/>
    </row>
    <row r="191" spans="1:68" customFormat="1" ht="14.1" customHeight="1">
      <c r="A191" s="18">
        <v>38310</v>
      </c>
      <c r="B191" s="16" t="s">
        <v>143</v>
      </c>
      <c r="C191" s="17">
        <v>40019</v>
      </c>
      <c r="D191" s="80">
        <v>34384.108308331859</v>
      </c>
      <c r="E191" s="79">
        <f>D191/D$1</f>
        <v>0.77385911749036418</v>
      </c>
      <c r="F191" s="80">
        <f>C191*E191</f>
        <v>30969.068022846885</v>
      </c>
      <c r="G191" s="81">
        <f>+I191/C191</f>
        <v>0</v>
      </c>
      <c r="H191" s="15">
        <f>+G191/E191</f>
        <v>0</v>
      </c>
      <c r="I191" s="82">
        <f>10*J191</f>
        <v>0</v>
      </c>
      <c r="J191" s="82">
        <f>SUM(K191:BG191)</f>
        <v>0</v>
      </c>
      <c r="K191" s="83">
        <v>0</v>
      </c>
      <c r="L191" s="83">
        <v>0</v>
      </c>
      <c r="M191" s="83">
        <v>0</v>
      </c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4"/>
      <c r="AG191" s="85"/>
      <c r="AH191" s="14"/>
      <c r="AI191" s="14"/>
      <c r="AJ191" s="14"/>
      <c r="AK191" s="14"/>
      <c r="AL191" s="14"/>
      <c r="AM191" s="14"/>
      <c r="AN191" s="86"/>
      <c r="AO191" s="86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87"/>
      <c r="BM191" s="5"/>
      <c r="BN191" s="5"/>
      <c r="BO191" s="5"/>
      <c r="BP191" s="5"/>
    </row>
    <row r="192" spans="1:68" customFormat="1" ht="14.1" customHeight="1">
      <c r="A192" s="18">
        <v>99997</v>
      </c>
      <c r="B192" s="16" t="s">
        <v>144</v>
      </c>
      <c r="C192" s="17">
        <v>100640</v>
      </c>
      <c r="D192" s="80">
        <v>50051.089669872403</v>
      </c>
      <c r="E192" s="79">
        <f>D192/D$1</f>
        <v>1.1264649277518997</v>
      </c>
      <c r="F192" s="80">
        <f>C192*E192</f>
        <v>113367.43032895119</v>
      </c>
      <c r="G192" s="81">
        <f>+I192/C192</f>
        <v>0</v>
      </c>
      <c r="H192" s="15">
        <f>+G192/E192</f>
        <v>0</v>
      </c>
      <c r="I192" s="82">
        <f>10*J192</f>
        <v>0</v>
      </c>
      <c r="J192" s="82">
        <f>SUM(K192:BG192)</f>
        <v>0</v>
      </c>
      <c r="K192" s="83">
        <v>0</v>
      </c>
      <c r="L192" s="83">
        <v>0</v>
      </c>
      <c r="M192" s="83">
        <v>0</v>
      </c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4"/>
      <c r="AG192" s="85"/>
      <c r="AH192" s="14"/>
      <c r="AI192" s="14"/>
      <c r="AJ192" s="14"/>
      <c r="AK192" s="14"/>
      <c r="AL192" s="14"/>
      <c r="AM192" s="14"/>
      <c r="AN192" s="86"/>
      <c r="AO192" s="86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87"/>
      <c r="BM192" s="7"/>
      <c r="BN192" s="7"/>
      <c r="BO192" s="7"/>
      <c r="BP192" s="7"/>
    </row>
    <row r="193" spans="1:68" customFormat="1" ht="14.1" customHeight="1">
      <c r="A193" s="18">
        <v>99996</v>
      </c>
      <c r="B193" s="16" t="s">
        <v>124</v>
      </c>
      <c r="C193" s="17">
        <v>33409</v>
      </c>
      <c r="D193" s="80">
        <v>37210.471958927097</v>
      </c>
      <c r="E193" s="79">
        <f>D193/D$1</f>
        <v>0.83747011070685762</v>
      </c>
      <c r="F193" s="80">
        <f>C193*E193</f>
        <v>27979.038928605405</v>
      </c>
      <c r="G193" s="81">
        <f>+I193/C193</f>
        <v>0</v>
      </c>
      <c r="H193" s="15">
        <f>+G193/E193</f>
        <v>0</v>
      </c>
      <c r="I193" s="82">
        <f>10*J193</f>
        <v>0</v>
      </c>
      <c r="J193" s="82">
        <f>SUM(K193:BG193)</f>
        <v>0</v>
      </c>
      <c r="K193" s="83">
        <v>0</v>
      </c>
      <c r="L193" s="83">
        <v>0</v>
      </c>
      <c r="M193" s="83">
        <v>0</v>
      </c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4"/>
      <c r="AG193" s="85"/>
      <c r="AH193" s="14"/>
      <c r="AI193" s="14"/>
      <c r="AJ193" s="14"/>
      <c r="AK193" s="14"/>
      <c r="AL193" s="14"/>
      <c r="AM193" s="14"/>
      <c r="AN193" s="86"/>
      <c r="AO193" s="86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87"/>
      <c r="BM193" s="1"/>
      <c r="BN193" s="1"/>
      <c r="BO193" s="1"/>
      <c r="BP193" s="1"/>
    </row>
    <row r="194" spans="1:68" customFormat="1" ht="14.1" customHeight="1">
      <c r="A194" s="18">
        <v>99995</v>
      </c>
      <c r="B194" s="16" t="s">
        <v>146</v>
      </c>
      <c r="C194" s="17">
        <v>38496</v>
      </c>
      <c r="D194" s="80">
        <v>28743.011503732356</v>
      </c>
      <c r="E194" s="79">
        <f>D194/D$1</f>
        <v>0.6468988905233245</v>
      </c>
      <c r="F194" s="80">
        <f>C194*E194</f>
        <v>24903.019689585901</v>
      </c>
      <c r="G194" s="81">
        <f>+I194/C194</f>
        <v>0</v>
      </c>
      <c r="H194" s="15">
        <f>+G194/E194</f>
        <v>0</v>
      </c>
      <c r="I194" s="82">
        <f>10*J194</f>
        <v>0</v>
      </c>
      <c r="J194" s="82">
        <f>SUM(K194:BG194)</f>
        <v>0</v>
      </c>
      <c r="K194" s="83">
        <v>0</v>
      </c>
      <c r="L194" s="83">
        <v>0</v>
      </c>
      <c r="M194" s="83">
        <v>0</v>
      </c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4"/>
      <c r="AG194" s="85"/>
      <c r="AH194" s="14"/>
      <c r="AI194" s="14"/>
      <c r="AJ194" s="14"/>
      <c r="AK194" s="14"/>
      <c r="AL194" s="14"/>
      <c r="AM194" s="14"/>
      <c r="AN194" s="86"/>
      <c r="AO194" s="86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87"/>
      <c r="BM194" s="1"/>
      <c r="BN194" s="1"/>
      <c r="BO194" s="1"/>
      <c r="BP194" s="1"/>
    </row>
    <row r="195" spans="1:68" customFormat="1" ht="14.1" customHeight="1">
      <c r="A195" s="18">
        <v>99994</v>
      </c>
      <c r="B195" s="16" t="s">
        <v>128</v>
      </c>
      <c r="C195" s="17">
        <v>88499</v>
      </c>
      <c r="D195" s="80">
        <v>36598.103755899399</v>
      </c>
      <c r="E195" s="79">
        <f>D195/D$1</f>
        <v>0.82368796713853532</v>
      </c>
      <c r="F195" s="80">
        <f>C195*E195</f>
        <v>72895.561403793239</v>
      </c>
      <c r="G195" s="81">
        <f>+I195/C195</f>
        <v>0</v>
      </c>
      <c r="H195" s="15">
        <f>+G195/E195</f>
        <v>0</v>
      </c>
      <c r="I195" s="82">
        <f>10*J195</f>
        <v>0</v>
      </c>
      <c r="J195" s="82">
        <f>SUM(K195:BG195)</f>
        <v>0</v>
      </c>
      <c r="K195" s="83">
        <v>0</v>
      </c>
      <c r="L195" s="83">
        <v>0</v>
      </c>
      <c r="M195" s="83">
        <v>0</v>
      </c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4"/>
      <c r="AG195" s="85"/>
      <c r="AH195" s="14"/>
      <c r="AI195" s="14"/>
      <c r="AJ195" s="14"/>
      <c r="AK195" s="14"/>
      <c r="AL195" s="14"/>
      <c r="AM195" s="14"/>
      <c r="AN195" s="86"/>
      <c r="AO195" s="86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87"/>
      <c r="BM195" s="7"/>
      <c r="BN195" s="7"/>
      <c r="BO195" s="7"/>
      <c r="BP195" s="7"/>
    </row>
    <row r="196" spans="1:68" customFormat="1" ht="14.1" customHeight="1">
      <c r="A196" s="18">
        <v>38420</v>
      </c>
      <c r="B196" s="16" t="s">
        <v>147</v>
      </c>
      <c r="C196" s="17">
        <v>237901</v>
      </c>
      <c r="D196" s="80">
        <v>51653.557276830768</v>
      </c>
      <c r="E196" s="79">
        <f>D196/D$1</f>
        <v>1.1625305472819312</v>
      </c>
      <c r="F196" s="80">
        <f>C196*E196</f>
        <v>276567.17972891871</v>
      </c>
      <c r="G196" s="81">
        <f>+I196/C196</f>
        <v>0</v>
      </c>
      <c r="H196" s="15">
        <f>+G196/E196</f>
        <v>0</v>
      </c>
      <c r="I196" s="82">
        <f>10*J196</f>
        <v>0</v>
      </c>
      <c r="J196" s="82">
        <f>SUM(K196:BG196)</f>
        <v>0</v>
      </c>
      <c r="K196" s="83">
        <v>0</v>
      </c>
      <c r="L196" s="83">
        <v>0</v>
      </c>
      <c r="M196" s="83">
        <v>0</v>
      </c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4"/>
      <c r="AG196" s="85"/>
      <c r="AH196" s="14"/>
      <c r="AI196" s="14"/>
      <c r="AJ196" s="14"/>
      <c r="AK196" s="14"/>
      <c r="AL196" s="14"/>
      <c r="AM196" s="14"/>
      <c r="AN196" s="86"/>
      <c r="AO196" s="86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87"/>
      <c r="BM196" s="1"/>
      <c r="BN196" s="1"/>
      <c r="BO196" s="1"/>
      <c r="BP196" s="1"/>
    </row>
    <row r="197" spans="1:68" customFormat="1" ht="14.1" customHeight="1">
      <c r="A197" s="18">
        <v>38334</v>
      </c>
      <c r="B197" s="16" t="s">
        <v>137</v>
      </c>
      <c r="C197" s="17">
        <v>50858</v>
      </c>
      <c r="D197" s="80">
        <v>29298.56493717424</v>
      </c>
      <c r="E197" s="79">
        <f>D197/D$1</f>
        <v>0.65940234374266837</v>
      </c>
      <c r="F197" s="80">
        <f>C197*E197</f>
        <v>33535.884398064627</v>
      </c>
      <c r="G197" s="81">
        <f>+I197/C197</f>
        <v>0</v>
      </c>
      <c r="H197" s="15">
        <f>+G197/E197</f>
        <v>0</v>
      </c>
      <c r="I197" s="82">
        <f>10*J197</f>
        <v>0</v>
      </c>
      <c r="J197" s="82">
        <f>SUM(K197:BG197)</f>
        <v>0</v>
      </c>
      <c r="K197" s="83">
        <v>0</v>
      </c>
      <c r="L197" s="83">
        <v>0</v>
      </c>
      <c r="M197" s="83">
        <v>0</v>
      </c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4"/>
      <c r="AG197" s="85"/>
      <c r="AH197" s="14"/>
      <c r="AI197" s="14"/>
      <c r="AJ197" s="14"/>
      <c r="AK197" s="14"/>
      <c r="AL197" s="14"/>
      <c r="AM197" s="14"/>
      <c r="AN197" s="86"/>
      <c r="AO197" s="86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87"/>
      <c r="BM197" s="7"/>
      <c r="BN197" s="7"/>
      <c r="BO197" s="7"/>
      <c r="BP197" s="7"/>
    </row>
    <row r="198" spans="1:68" customFormat="1" ht="14.1" customHeight="1">
      <c r="A198" s="18">
        <v>99993</v>
      </c>
      <c r="B198" s="16" t="s">
        <v>150</v>
      </c>
      <c r="C198" s="16">
        <v>59722</v>
      </c>
      <c r="D198" s="80">
        <v>38170.949665197055</v>
      </c>
      <c r="E198" s="79">
        <f>D198/D$1</f>
        <v>0.8590869118022384</v>
      </c>
      <c r="F198" s="80">
        <f>C198*E198</f>
        <v>51306.388546653281</v>
      </c>
      <c r="G198" s="81">
        <f>+I198/C198</f>
        <v>0</v>
      </c>
      <c r="H198" s="15">
        <f>+G198/E198</f>
        <v>0</v>
      </c>
      <c r="I198" s="82">
        <f>10*J198</f>
        <v>0</v>
      </c>
      <c r="J198" s="82">
        <f>SUM(K198:BG198)</f>
        <v>0</v>
      </c>
      <c r="K198" s="83">
        <v>0</v>
      </c>
      <c r="L198" s="83">
        <v>0</v>
      </c>
      <c r="M198" s="83">
        <v>0</v>
      </c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4"/>
      <c r="AG198" s="85"/>
      <c r="AH198" s="14"/>
      <c r="AI198" s="14"/>
      <c r="AJ198" s="14"/>
      <c r="AK198" s="14"/>
      <c r="AL198" s="14"/>
      <c r="AM198" s="14"/>
      <c r="AN198" s="86"/>
      <c r="AO198" s="86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87"/>
    </row>
    <row r="199" spans="1:68" customFormat="1" ht="14.1" customHeight="1">
      <c r="A199" s="18">
        <v>38207</v>
      </c>
      <c r="B199" s="16" t="s">
        <v>129</v>
      </c>
      <c r="C199" s="17">
        <v>118013</v>
      </c>
      <c r="D199" s="80">
        <v>57387.874014244997</v>
      </c>
      <c r="E199" s="79">
        <f>D199/D$1</f>
        <v>1.2915888101873649</v>
      </c>
      <c r="F199" s="80">
        <f>C199*E199</f>
        <v>152424.2702566415</v>
      </c>
      <c r="G199" s="81">
        <f>+I199/C199</f>
        <v>0</v>
      </c>
      <c r="H199" s="15">
        <f>+G199/E199</f>
        <v>0</v>
      </c>
      <c r="I199" s="82">
        <f>10*J199</f>
        <v>0</v>
      </c>
      <c r="J199" s="82">
        <f>SUM(K199:BG199)</f>
        <v>0</v>
      </c>
      <c r="K199" s="83">
        <v>0</v>
      </c>
      <c r="L199" s="83">
        <v>0</v>
      </c>
      <c r="M199" s="83">
        <v>0</v>
      </c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4"/>
      <c r="AG199" s="85"/>
      <c r="AH199" s="14"/>
      <c r="AI199" s="14"/>
      <c r="AJ199" s="14"/>
      <c r="AK199" s="14"/>
      <c r="AL199" s="14"/>
      <c r="AM199" s="14"/>
      <c r="AN199" s="86"/>
      <c r="AO199" s="86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87"/>
    </row>
    <row r="200" spans="1:68" s="7" customFormat="1" ht="14.1" customHeight="1">
      <c r="A200" s="18">
        <v>99992</v>
      </c>
      <c r="B200" s="16" t="s">
        <v>130</v>
      </c>
      <c r="C200" s="17">
        <v>27324</v>
      </c>
      <c r="D200" s="80">
        <v>33643.039176405036</v>
      </c>
      <c r="E200" s="79">
        <f>D200/D$1</f>
        <v>0.75718039197886744</v>
      </c>
      <c r="F200" s="80">
        <f>C200*E200</f>
        <v>20689.197030430572</v>
      </c>
      <c r="G200" s="81">
        <f>+I200/C200</f>
        <v>0</v>
      </c>
      <c r="H200" s="15">
        <f>+G200/E200</f>
        <v>0</v>
      </c>
      <c r="I200" s="82">
        <f>10*J200</f>
        <v>0</v>
      </c>
      <c r="J200" s="82">
        <f>SUM(K200:BG200)</f>
        <v>0</v>
      </c>
      <c r="K200" s="83">
        <v>0</v>
      </c>
      <c r="L200" s="83">
        <v>0</v>
      </c>
      <c r="M200" s="83">
        <v>0</v>
      </c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4"/>
      <c r="AG200" s="85"/>
      <c r="AH200" s="14"/>
      <c r="AI200" s="14"/>
      <c r="AJ200" s="14"/>
      <c r="AK200" s="14"/>
      <c r="AL200" s="14"/>
      <c r="AM200" s="14"/>
      <c r="AN200" s="86"/>
      <c r="AO200" s="86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87"/>
      <c r="BH200"/>
      <c r="BI200"/>
      <c r="BJ200"/>
      <c r="BK200"/>
      <c r="BL200"/>
      <c r="BM200"/>
      <c r="BN200"/>
      <c r="BO200"/>
      <c r="BP200"/>
    </row>
    <row r="201" spans="1:68" s="9" customFormat="1" ht="16.5" customHeight="1" thickBot="1">
      <c r="A201" s="90">
        <v>99999</v>
      </c>
      <c r="B201" s="28" t="s">
        <v>196</v>
      </c>
      <c r="C201" s="19"/>
      <c r="D201" s="28"/>
      <c r="E201" s="28"/>
      <c r="F201" s="28"/>
      <c r="G201" s="28"/>
      <c r="H201" s="91"/>
      <c r="I201" s="92">
        <f>10*J201</f>
        <v>2346150</v>
      </c>
      <c r="J201" s="92">
        <f>SUM(K201:BG201)</f>
        <v>234615</v>
      </c>
      <c r="K201" s="92">
        <v>485</v>
      </c>
      <c r="L201" s="92">
        <v>491</v>
      </c>
      <c r="M201" s="93">
        <v>517</v>
      </c>
      <c r="N201" s="92">
        <v>164</v>
      </c>
      <c r="O201" s="92">
        <v>1092</v>
      </c>
      <c r="P201" s="92">
        <v>2191</v>
      </c>
      <c r="Q201" s="92">
        <v>3161</v>
      </c>
      <c r="R201" s="92">
        <v>1032</v>
      </c>
      <c r="S201" s="92">
        <v>853</v>
      </c>
      <c r="T201" s="92">
        <v>351</v>
      </c>
      <c r="U201" s="92">
        <v>1340</v>
      </c>
      <c r="V201" s="92">
        <v>2125</v>
      </c>
      <c r="W201" s="92">
        <v>1546</v>
      </c>
      <c r="X201" s="92">
        <v>391</v>
      </c>
      <c r="Y201" s="92">
        <v>1425</v>
      </c>
      <c r="Z201" s="92">
        <v>1197</v>
      </c>
      <c r="AA201" s="92">
        <v>1174</v>
      </c>
      <c r="AB201" s="92">
        <v>1058</v>
      </c>
      <c r="AC201" s="92">
        <v>1036</v>
      </c>
      <c r="AD201" s="92">
        <v>618</v>
      </c>
      <c r="AE201" s="92">
        <v>10630</v>
      </c>
      <c r="AF201" s="94">
        <v>1992</v>
      </c>
      <c r="AG201" s="95">
        <v>2596</v>
      </c>
      <c r="AH201" s="28">
        <v>13049</v>
      </c>
      <c r="AI201" s="28">
        <v>1920</v>
      </c>
      <c r="AJ201" s="28">
        <v>651</v>
      </c>
      <c r="AK201" s="28">
        <v>2489</v>
      </c>
      <c r="AL201" s="28">
        <v>1895</v>
      </c>
      <c r="AM201" s="28">
        <v>1508</v>
      </c>
      <c r="AN201" s="96">
        <v>20609</v>
      </c>
      <c r="AO201" s="96">
        <v>21458</v>
      </c>
      <c r="AP201" s="28">
        <v>2738</v>
      </c>
      <c r="AQ201" s="28">
        <v>5136</v>
      </c>
      <c r="AR201" s="28">
        <v>6045</v>
      </c>
      <c r="AS201" s="28">
        <v>5720</v>
      </c>
      <c r="AT201" s="28">
        <v>6184</v>
      </c>
      <c r="AU201" s="28">
        <v>29793</v>
      </c>
      <c r="AV201" s="28">
        <v>2834</v>
      </c>
      <c r="AW201" s="28">
        <v>6694</v>
      </c>
      <c r="AX201" s="28">
        <v>6224</v>
      </c>
      <c r="AY201" s="28">
        <v>5764</v>
      </c>
      <c r="AZ201" s="28">
        <v>6631</v>
      </c>
      <c r="BA201" s="28">
        <v>6787</v>
      </c>
      <c r="BB201" s="28">
        <v>3679</v>
      </c>
      <c r="BC201" s="28">
        <v>8338</v>
      </c>
      <c r="BD201" s="28">
        <v>9855</v>
      </c>
      <c r="BE201" s="28">
        <v>10522</v>
      </c>
      <c r="BF201" s="28">
        <v>10627</v>
      </c>
      <c r="BG201" s="97"/>
      <c r="BH201"/>
      <c r="BI201"/>
      <c r="BJ201"/>
      <c r="BK201"/>
      <c r="BL201"/>
    </row>
    <row r="202" spans="1:68">
      <c r="H202" s="12"/>
      <c r="BE202"/>
      <c r="BF202"/>
      <c r="BG202"/>
      <c r="BH202"/>
      <c r="BI202"/>
      <c r="BJ202"/>
      <c r="BK202"/>
      <c r="BL202"/>
    </row>
    <row r="203" spans="1:68">
      <c r="BE203"/>
      <c r="BF203"/>
      <c r="BG203"/>
      <c r="BH203"/>
      <c r="BI203"/>
      <c r="BJ203"/>
      <c r="BK203"/>
      <c r="BL203"/>
    </row>
    <row r="204" spans="1:68">
      <c r="AH204" s="35"/>
      <c r="BE204"/>
      <c r="BF204"/>
      <c r="BG204"/>
      <c r="BH204"/>
      <c r="BI204"/>
      <c r="BJ204"/>
      <c r="BK204"/>
      <c r="BL204"/>
    </row>
    <row r="205" spans="1:68">
      <c r="BE205"/>
      <c r="BF205"/>
      <c r="BG205"/>
      <c r="BH205"/>
      <c r="BI205"/>
      <c r="BJ205"/>
      <c r="BK205"/>
      <c r="BL205"/>
    </row>
    <row r="206" spans="1:68">
      <c r="BE206"/>
      <c r="BF206"/>
      <c r="BG206"/>
      <c r="BH206"/>
      <c r="BI206"/>
      <c r="BJ206"/>
      <c r="BK206"/>
      <c r="BL206"/>
    </row>
    <row r="207" spans="1:68">
      <c r="BE207"/>
      <c r="BF207"/>
      <c r="BG207"/>
      <c r="BH207"/>
      <c r="BI207"/>
      <c r="BJ207"/>
      <c r="BK207"/>
      <c r="BL207"/>
    </row>
    <row r="208" spans="1:68">
      <c r="BE208"/>
      <c r="BF208"/>
      <c r="BG208"/>
      <c r="BH208"/>
      <c r="BI208"/>
      <c r="BJ208"/>
      <c r="BK208"/>
      <c r="BL208"/>
    </row>
    <row r="209" spans="30:64">
      <c r="BE209"/>
      <c r="BF209"/>
      <c r="BG209"/>
      <c r="BH209"/>
      <c r="BI209"/>
      <c r="BJ209"/>
      <c r="BK209"/>
      <c r="BL209"/>
    </row>
    <row r="210" spans="30:64">
      <c r="AD210" s="35"/>
      <c r="BE210"/>
      <c r="BF210"/>
      <c r="BG210"/>
      <c r="BH210"/>
      <c r="BI210"/>
      <c r="BJ210"/>
      <c r="BK210"/>
      <c r="BL210"/>
    </row>
    <row r="211" spans="30:64">
      <c r="BE211"/>
      <c r="BF211"/>
      <c r="BG211"/>
      <c r="BH211"/>
      <c r="BI211"/>
      <c r="BJ211"/>
      <c r="BK211"/>
      <c r="BL211"/>
    </row>
    <row r="212" spans="30:64">
      <c r="BE212"/>
      <c r="BF212"/>
      <c r="BG212"/>
      <c r="BH212"/>
      <c r="BI212"/>
      <c r="BJ212"/>
      <c r="BK212"/>
      <c r="BL212"/>
    </row>
    <row r="213" spans="30:64">
      <c r="BE213"/>
      <c r="BF213"/>
      <c r="BG213"/>
      <c r="BH213"/>
      <c r="BI213"/>
      <c r="BJ213"/>
      <c r="BK213"/>
      <c r="BL213"/>
    </row>
    <row r="214" spans="30:64">
      <c r="BE214"/>
      <c r="BF214"/>
      <c r="BG214"/>
      <c r="BH214"/>
      <c r="BI214"/>
      <c r="BJ214"/>
      <c r="BK214"/>
      <c r="BL214"/>
    </row>
    <row r="215" spans="30:64">
      <c r="BE215"/>
      <c r="BF215"/>
      <c r="BG215"/>
      <c r="BH215"/>
      <c r="BI215"/>
      <c r="BJ215"/>
      <c r="BK215"/>
      <c r="BL215"/>
    </row>
    <row r="216" spans="30:64">
      <c r="BE216"/>
      <c r="BF216"/>
      <c r="BG216"/>
      <c r="BH216"/>
      <c r="BI216"/>
      <c r="BJ216"/>
      <c r="BK216"/>
      <c r="BL216"/>
    </row>
    <row r="217" spans="30:64">
      <c r="BE217"/>
      <c r="BF217"/>
      <c r="BG217"/>
      <c r="BH217"/>
      <c r="BI217"/>
      <c r="BJ217"/>
      <c r="BK217"/>
      <c r="BL217"/>
    </row>
    <row r="218" spans="30:64">
      <c r="BE218"/>
      <c r="BF218"/>
      <c r="BG218"/>
      <c r="BH218"/>
      <c r="BI218"/>
      <c r="BJ218"/>
      <c r="BK218"/>
      <c r="BL218"/>
    </row>
    <row r="219" spans="30:64">
      <c r="BE219"/>
      <c r="BF219"/>
      <c r="BG219"/>
      <c r="BH219"/>
      <c r="BI219"/>
      <c r="BJ219"/>
      <c r="BK219"/>
      <c r="BL219"/>
    </row>
    <row r="220" spans="30:64">
      <c r="BE220"/>
      <c r="BF220"/>
      <c r="BG220"/>
      <c r="BH220"/>
      <c r="BI220"/>
      <c r="BJ220"/>
      <c r="BK220"/>
      <c r="BL220"/>
    </row>
    <row r="221" spans="30:64">
      <c r="BE221"/>
      <c r="BF221"/>
      <c r="BG221"/>
      <c r="BH221"/>
      <c r="BI221"/>
      <c r="BJ221"/>
      <c r="BK221"/>
      <c r="BL221"/>
    </row>
    <row r="222" spans="30:64">
      <c r="BE222"/>
      <c r="BF222"/>
      <c r="BG222"/>
      <c r="BH222"/>
      <c r="BI222"/>
      <c r="BJ222"/>
      <c r="BK222"/>
      <c r="BL222"/>
    </row>
    <row r="223" spans="30:64">
      <c r="BE223"/>
      <c r="BF223"/>
      <c r="BG223"/>
      <c r="BH223"/>
      <c r="BI223"/>
      <c r="BJ223"/>
      <c r="BK223"/>
      <c r="BL223"/>
    </row>
    <row r="224" spans="30:64">
      <c r="BE224"/>
      <c r="BF224"/>
      <c r="BG224"/>
      <c r="BH224"/>
      <c r="BI224"/>
      <c r="BJ224"/>
      <c r="BK224"/>
      <c r="BL224"/>
    </row>
    <row r="225" spans="57:64">
      <c r="BE225"/>
      <c r="BF225"/>
      <c r="BG225"/>
      <c r="BH225"/>
      <c r="BI225"/>
      <c r="BJ225"/>
      <c r="BK225"/>
      <c r="BL225"/>
    </row>
    <row r="226" spans="57:64">
      <c r="BE226"/>
      <c r="BF226"/>
      <c r="BG226"/>
      <c r="BH226"/>
      <c r="BI226"/>
      <c r="BJ226"/>
      <c r="BK226"/>
      <c r="BL226"/>
    </row>
    <row r="227" spans="57:64">
      <c r="BE227"/>
      <c r="BF227"/>
      <c r="BG227"/>
      <c r="BH227"/>
      <c r="BI227"/>
      <c r="BJ227"/>
      <c r="BK227"/>
      <c r="BL227"/>
    </row>
    <row r="228" spans="57:64">
      <c r="BE228"/>
      <c r="BF228"/>
      <c r="BG228"/>
      <c r="BH228"/>
      <c r="BI228"/>
      <c r="BJ228"/>
      <c r="BK228"/>
      <c r="BL228"/>
    </row>
    <row r="229" spans="57:64">
      <c r="BE229"/>
      <c r="BF229"/>
      <c r="BG229"/>
      <c r="BH229"/>
      <c r="BI229"/>
      <c r="BJ229"/>
      <c r="BK229"/>
      <c r="BL229"/>
    </row>
    <row r="230" spans="57:64">
      <c r="BE230"/>
      <c r="BF230"/>
      <c r="BG230"/>
      <c r="BH230"/>
      <c r="BI230"/>
      <c r="BJ230"/>
      <c r="BK230"/>
      <c r="BL230"/>
    </row>
    <row r="231" spans="57:64">
      <c r="BE231"/>
      <c r="BF231"/>
      <c r="BG231"/>
      <c r="BH231"/>
      <c r="BI231"/>
      <c r="BJ231"/>
      <c r="BK231"/>
      <c r="BL231"/>
    </row>
    <row r="232" spans="57:64">
      <c r="BE232"/>
      <c r="BF232"/>
      <c r="BG232"/>
      <c r="BH232"/>
      <c r="BI232"/>
      <c r="BJ232"/>
      <c r="BK232"/>
      <c r="BL232"/>
    </row>
    <row r="233" spans="57:64">
      <c r="BE233"/>
      <c r="BF233"/>
      <c r="BG233"/>
      <c r="BH233"/>
      <c r="BI233"/>
      <c r="BJ233"/>
      <c r="BK233"/>
      <c r="BL233"/>
    </row>
    <row r="234" spans="57:64">
      <c r="BE234"/>
      <c r="BF234"/>
      <c r="BG234"/>
      <c r="BH234"/>
      <c r="BI234"/>
      <c r="BJ234"/>
      <c r="BK234"/>
      <c r="BL234"/>
    </row>
    <row r="235" spans="57:64">
      <c r="BE235"/>
      <c r="BF235"/>
      <c r="BG235"/>
      <c r="BH235"/>
      <c r="BI235"/>
      <c r="BJ235"/>
      <c r="BK235"/>
      <c r="BL235"/>
    </row>
    <row r="236" spans="57:64">
      <c r="BE236"/>
      <c r="BF236"/>
      <c r="BG236"/>
      <c r="BH236"/>
      <c r="BI236"/>
      <c r="BJ236"/>
      <c r="BK236"/>
      <c r="BL236"/>
    </row>
    <row r="237" spans="57:64">
      <c r="BE237"/>
      <c r="BF237"/>
      <c r="BG237"/>
      <c r="BH237"/>
      <c r="BI237"/>
      <c r="BJ237"/>
      <c r="BK237"/>
      <c r="BL237"/>
    </row>
    <row r="238" spans="57:64">
      <c r="BE238"/>
      <c r="BF238"/>
      <c r="BG238"/>
      <c r="BH238"/>
      <c r="BI238"/>
      <c r="BJ238"/>
      <c r="BK238"/>
      <c r="BL238"/>
    </row>
    <row r="239" spans="57:64">
      <c r="BE239"/>
      <c r="BF239"/>
      <c r="BG239"/>
      <c r="BH239"/>
      <c r="BI239"/>
      <c r="BJ239"/>
      <c r="BK239"/>
      <c r="BL239"/>
    </row>
    <row r="240" spans="57:64">
      <c r="BE240"/>
      <c r="BF240"/>
      <c r="BG240"/>
      <c r="BH240"/>
      <c r="BI240"/>
      <c r="BJ240"/>
      <c r="BK240"/>
      <c r="BL240"/>
    </row>
    <row r="241" spans="57:64">
      <c r="BE241"/>
      <c r="BF241"/>
      <c r="BG241"/>
      <c r="BH241"/>
      <c r="BI241"/>
      <c r="BJ241"/>
      <c r="BK241"/>
      <c r="BL241"/>
    </row>
    <row r="242" spans="57:64">
      <c r="BE242"/>
      <c r="BF242"/>
      <c r="BG242"/>
      <c r="BH242"/>
      <c r="BI242"/>
      <c r="BJ242"/>
      <c r="BK242"/>
      <c r="BL242"/>
    </row>
    <row r="243" spans="57:64">
      <c r="BE243"/>
      <c r="BF243"/>
      <c r="BG243"/>
      <c r="BH243"/>
      <c r="BI243"/>
      <c r="BJ243"/>
      <c r="BK243"/>
      <c r="BL243"/>
    </row>
    <row r="244" spans="57:64">
      <c r="BE244"/>
      <c r="BF244"/>
      <c r="BG244"/>
      <c r="BH244"/>
      <c r="BI244"/>
      <c r="BJ244"/>
      <c r="BK244"/>
      <c r="BL244"/>
    </row>
    <row r="245" spans="57:64">
      <c r="BE245"/>
      <c r="BF245"/>
      <c r="BG245"/>
      <c r="BH245"/>
      <c r="BI245"/>
      <c r="BJ245"/>
      <c r="BK245"/>
      <c r="BL245"/>
    </row>
    <row r="246" spans="57:64">
      <c r="BE246"/>
      <c r="BF246"/>
      <c r="BG246"/>
      <c r="BH246"/>
      <c r="BI246"/>
      <c r="BJ246"/>
      <c r="BK246"/>
      <c r="BL246"/>
    </row>
    <row r="247" spans="57:64">
      <c r="BE247"/>
      <c r="BF247"/>
      <c r="BG247"/>
      <c r="BH247"/>
      <c r="BI247"/>
      <c r="BJ247"/>
      <c r="BK247"/>
      <c r="BL247"/>
    </row>
    <row r="248" spans="57:64">
      <c r="BE248"/>
      <c r="BF248"/>
      <c r="BG248"/>
      <c r="BH248"/>
      <c r="BI248"/>
      <c r="BJ248"/>
      <c r="BK248"/>
      <c r="BL248"/>
    </row>
    <row r="249" spans="57:64">
      <c r="BE249"/>
      <c r="BF249"/>
      <c r="BG249"/>
      <c r="BH249"/>
      <c r="BI249"/>
      <c r="BJ249"/>
      <c r="BK249"/>
      <c r="BL249"/>
    </row>
    <row r="250" spans="57:64">
      <c r="BE250"/>
      <c r="BF250"/>
      <c r="BG250"/>
      <c r="BH250"/>
      <c r="BI250"/>
      <c r="BJ250"/>
      <c r="BK250"/>
      <c r="BL250"/>
    </row>
    <row r="251" spans="57:64">
      <c r="BE251"/>
      <c r="BF251"/>
      <c r="BG251"/>
      <c r="BH251"/>
      <c r="BI251"/>
      <c r="BJ251"/>
      <c r="BK251"/>
      <c r="BL251"/>
    </row>
    <row r="252" spans="57:64">
      <c r="BE252"/>
      <c r="BF252"/>
      <c r="BG252"/>
      <c r="BH252"/>
      <c r="BI252"/>
      <c r="BJ252"/>
      <c r="BK252"/>
      <c r="BL252"/>
    </row>
    <row r="253" spans="57:64">
      <c r="BE253"/>
      <c r="BF253"/>
      <c r="BG253"/>
      <c r="BH253"/>
      <c r="BI253"/>
      <c r="BJ253"/>
      <c r="BK253"/>
      <c r="BL253"/>
    </row>
    <row r="254" spans="57:64">
      <c r="BE254"/>
      <c r="BF254"/>
      <c r="BG254"/>
      <c r="BH254"/>
      <c r="BI254"/>
      <c r="BJ254"/>
      <c r="BK254"/>
      <c r="BL254"/>
    </row>
    <row r="255" spans="57:64">
      <c r="BE255"/>
      <c r="BF255"/>
      <c r="BG255"/>
      <c r="BH255"/>
      <c r="BI255"/>
      <c r="BJ255"/>
      <c r="BK255"/>
      <c r="BL255"/>
    </row>
    <row r="256" spans="57:64">
      <c r="BE256"/>
      <c r="BF256"/>
      <c r="BG256"/>
      <c r="BH256"/>
      <c r="BI256"/>
      <c r="BJ256"/>
      <c r="BK256"/>
      <c r="BL256"/>
    </row>
    <row r="257" spans="57:64">
      <c r="BE257"/>
      <c r="BF257"/>
      <c r="BG257"/>
      <c r="BH257"/>
      <c r="BI257"/>
      <c r="BJ257"/>
      <c r="BK257"/>
      <c r="BL257"/>
    </row>
    <row r="258" spans="57:64">
      <c r="BE258"/>
      <c r="BF258"/>
      <c r="BG258"/>
      <c r="BH258"/>
      <c r="BI258"/>
      <c r="BJ258"/>
      <c r="BK258"/>
      <c r="BL258"/>
    </row>
    <row r="259" spans="57:64">
      <c r="BE259"/>
      <c r="BF259"/>
      <c r="BG259"/>
      <c r="BH259"/>
      <c r="BI259"/>
      <c r="BJ259"/>
      <c r="BK259"/>
      <c r="BL259"/>
    </row>
    <row r="260" spans="57:64">
      <c r="BE260"/>
      <c r="BF260"/>
      <c r="BG260"/>
      <c r="BH260"/>
      <c r="BI260"/>
      <c r="BJ260"/>
      <c r="BK260"/>
      <c r="BL260"/>
    </row>
    <row r="261" spans="57:64">
      <c r="BE261"/>
      <c r="BF261"/>
      <c r="BG261"/>
      <c r="BH261"/>
      <c r="BI261"/>
      <c r="BJ261"/>
      <c r="BK261"/>
      <c r="BL261"/>
    </row>
    <row r="262" spans="57:64">
      <c r="BE262"/>
      <c r="BF262"/>
      <c r="BG262"/>
      <c r="BH262"/>
      <c r="BI262"/>
      <c r="BJ262"/>
      <c r="BK262"/>
      <c r="BL262"/>
    </row>
    <row r="263" spans="57:64">
      <c r="BE263"/>
      <c r="BF263"/>
      <c r="BG263"/>
      <c r="BH263"/>
      <c r="BI263"/>
      <c r="BJ263"/>
      <c r="BK263"/>
      <c r="BL263"/>
    </row>
    <row r="264" spans="57:64">
      <c r="BE264"/>
      <c r="BF264"/>
      <c r="BG264"/>
      <c r="BH264"/>
      <c r="BI264"/>
      <c r="BJ264"/>
      <c r="BK264"/>
      <c r="BL264"/>
    </row>
    <row r="265" spans="57:64">
      <c r="BE265"/>
      <c r="BF265"/>
      <c r="BG265"/>
      <c r="BH265"/>
      <c r="BI265"/>
      <c r="BJ265"/>
      <c r="BK265"/>
      <c r="BL265"/>
    </row>
    <row r="266" spans="57:64">
      <c r="BE266"/>
      <c r="BF266"/>
      <c r="BG266"/>
      <c r="BH266"/>
      <c r="BI266"/>
      <c r="BJ266"/>
      <c r="BK266"/>
      <c r="BL266"/>
    </row>
    <row r="267" spans="57:64">
      <c r="BE267"/>
      <c r="BF267"/>
      <c r="BG267"/>
      <c r="BH267"/>
      <c r="BI267"/>
      <c r="BJ267"/>
      <c r="BK267"/>
      <c r="BL267"/>
    </row>
    <row r="268" spans="57:64">
      <c r="BE268"/>
      <c r="BF268"/>
      <c r="BG268"/>
      <c r="BH268"/>
      <c r="BI268"/>
      <c r="BJ268"/>
      <c r="BK268"/>
      <c r="BL268"/>
    </row>
    <row r="269" spans="57:64">
      <c r="BE269"/>
      <c r="BF269"/>
      <c r="BG269"/>
      <c r="BH269"/>
      <c r="BI269"/>
      <c r="BJ269"/>
      <c r="BK269"/>
      <c r="BL269"/>
    </row>
    <row r="270" spans="57:64">
      <c r="BE270"/>
      <c r="BF270"/>
      <c r="BG270"/>
      <c r="BH270"/>
      <c r="BI270"/>
      <c r="BJ270"/>
      <c r="BK270"/>
      <c r="BL270"/>
    </row>
    <row r="271" spans="57:64">
      <c r="BE271"/>
      <c r="BF271"/>
      <c r="BG271"/>
      <c r="BH271"/>
      <c r="BI271"/>
      <c r="BJ271"/>
      <c r="BK271"/>
      <c r="BL271"/>
    </row>
    <row r="272" spans="57:64">
      <c r="BE272"/>
      <c r="BF272"/>
      <c r="BG272"/>
      <c r="BH272"/>
      <c r="BI272"/>
      <c r="BJ272"/>
      <c r="BK272"/>
      <c r="BL272"/>
    </row>
    <row r="273" spans="57:64">
      <c r="BE273"/>
      <c r="BF273"/>
      <c r="BG273"/>
      <c r="BH273"/>
      <c r="BI273"/>
      <c r="BJ273"/>
      <c r="BK273"/>
      <c r="BL273"/>
    </row>
    <row r="274" spans="57:64">
      <c r="BE274"/>
      <c r="BF274"/>
      <c r="BG274"/>
      <c r="BH274"/>
      <c r="BI274"/>
      <c r="BJ274"/>
      <c r="BK274"/>
      <c r="BL274"/>
    </row>
    <row r="275" spans="57:64">
      <c r="BE275"/>
      <c r="BF275"/>
      <c r="BG275"/>
      <c r="BH275"/>
      <c r="BI275"/>
      <c r="BJ275"/>
      <c r="BK275"/>
      <c r="BL275"/>
    </row>
    <row r="276" spans="57:64">
      <c r="BE276"/>
      <c r="BF276"/>
      <c r="BG276"/>
      <c r="BH276"/>
      <c r="BI276"/>
      <c r="BJ276"/>
      <c r="BK276"/>
      <c r="BL276"/>
    </row>
    <row r="277" spans="57:64">
      <c r="BE277"/>
      <c r="BF277"/>
      <c r="BG277"/>
      <c r="BH277"/>
      <c r="BI277"/>
      <c r="BJ277"/>
      <c r="BK277"/>
      <c r="BL277"/>
    </row>
    <row r="278" spans="57:64">
      <c r="BE278"/>
      <c r="BF278"/>
      <c r="BG278"/>
      <c r="BH278"/>
      <c r="BI278"/>
      <c r="BJ278"/>
      <c r="BK278"/>
      <c r="BL278"/>
    </row>
    <row r="279" spans="57:64">
      <c r="BE279"/>
      <c r="BF279"/>
      <c r="BG279"/>
      <c r="BH279"/>
      <c r="BI279"/>
      <c r="BJ279"/>
      <c r="BK279"/>
      <c r="BL279"/>
    </row>
    <row r="280" spans="57:64">
      <c r="BE280"/>
      <c r="BF280"/>
      <c r="BG280"/>
      <c r="BH280"/>
      <c r="BI280"/>
      <c r="BJ280"/>
      <c r="BK280"/>
      <c r="BL280"/>
    </row>
    <row r="281" spans="57:64">
      <c r="BE281"/>
      <c r="BF281"/>
      <c r="BG281"/>
      <c r="BH281"/>
      <c r="BI281"/>
      <c r="BJ281"/>
      <c r="BK281"/>
      <c r="BL281"/>
    </row>
    <row r="282" spans="57:64">
      <c r="BE282"/>
      <c r="BF282"/>
      <c r="BG282"/>
      <c r="BH282"/>
      <c r="BI282"/>
      <c r="BJ282"/>
      <c r="BK282"/>
      <c r="BL282"/>
    </row>
    <row r="283" spans="57:64">
      <c r="BE283"/>
      <c r="BF283"/>
      <c r="BG283"/>
      <c r="BH283"/>
      <c r="BI283"/>
      <c r="BJ283"/>
      <c r="BK283"/>
      <c r="BL283"/>
    </row>
    <row r="284" spans="57:64">
      <c r="BE284"/>
      <c r="BF284"/>
      <c r="BG284"/>
      <c r="BH284"/>
      <c r="BI284"/>
      <c r="BJ284"/>
      <c r="BK284"/>
      <c r="BL284"/>
    </row>
    <row r="285" spans="57:64">
      <c r="BE285"/>
      <c r="BF285"/>
      <c r="BG285"/>
      <c r="BH285"/>
      <c r="BI285"/>
      <c r="BJ285"/>
      <c r="BK285"/>
      <c r="BL285"/>
    </row>
    <row r="286" spans="57:64">
      <c r="BE286"/>
      <c r="BF286"/>
      <c r="BG286"/>
      <c r="BH286"/>
      <c r="BI286"/>
      <c r="BJ286"/>
      <c r="BK286"/>
      <c r="BL286"/>
    </row>
    <row r="287" spans="57:64">
      <c r="BE287"/>
      <c r="BF287"/>
      <c r="BG287"/>
      <c r="BH287"/>
      <c r="BI287"/>
      <c r="BJ287"/>
      <c r="BK287"/>
      <c r="BL287"/>
    </row>
    <row r="288" spans="57:64">
      <c r="BE288"/>
      <c r="BF288"/>
      <c r="BG288"/>
      <c r="BH288"/>
      <c r="BI288"/>
      <c r="BJ288"/>
      <c r="BK288"/>
      <c r="BL288"/>
    </row>
    <row r="289" spans="57:64">
      <c r="BE289"/>
      <c r="BF289"/>
      <c r="BG289"/>
      <c r="BH289"/>
      <c r="BI289"/>
      <c r="BJ289"/>
      <c r="BK289"/>
      <c r="BL289"/>
    </row>
    <row r="290" spans="57:64">
      <c r="BE290"/>
      <c r="BF290"/>
      <c r="BG290"/>
      <c r="BH290"/>
      <c r="BI290"/>
      <c r="BJ290"/>
      <c r="BK290"/>
      <c r="BL290"/>
    </row>
    <row r="291" spans="57:64">
      <c r="BE291"/>
      <c r="BF291"/>
      <c r="BG291"/>
      <c r="BH291"/>
      <c r="BI291"/>
      <c r="BJ291"/>
      <c r="BK291"/>
      <c r="BL291"/>
    </row>
    <row r="292" spans="57:64">
      <c r="BE292"/>
      <c r="BF292"/>
      <c r="BG292"/>
      <c r="BH292"/>
      <c r="BI292"/>
      <c r="BJ292"/>
      <c r="BK292"/>
      <c r="BL292"/>
    </row>
    <row r="293" spans="57:64">
      <c r="BE293"/>
      <c r="BF293"/>
      <c r="BG293"/>
      <c r="BH293"/>
      <c r="BI293"/>
      <c r="BJ293"/>
      <c r="BK293"/>
      <c r="BL293"/>
    </row>
    <row r="294" spans="57:64">
      <c r="BE294"/>
      <c r="BF294"/>
      <c r="BG294"/>
      <c r="BH294"/>
      <c r="BI294"/>
      <c r="BJ294"/>
      <c r="BK294"/>
      <c r="BL294"/>
    </row>
    <row r="295" spans="57:64">
      <c r="BE295"/>
      <c r="BF295"/>
      <c r="BG295"/>
      <c r="BH295"/>
      <c r="BI295"/>
      <c r="BJ295"/>
      <c r="BK295"/>
      <c r="BL295"/>
    </row>
    <row r="296" spans="57:64">
      <c r="BE296"/>
      <c r="BF296"/>
      <c r="BG296"/>
      <c r="BH296"/>
      <c r="BI296"/>
      <c r="BJ296"/>
      <c r="BK296"/>
      <c r="BL296"/>
    </row>
    <row r="297" spans="57:64">
      <c r="BE297"/>
      <c r="BF297"/>
      <c r="BG297"/>
      <c r="BH297"/>
      <c r="BI297"/>
      <c r="BJ297"/>
      <c r="BK297"/>
      <c r="BL297"/>
    </row>
    <row r="298" spans="57:64">
      <c r="BE298"/>
      <c r="BF298"/>
      <c r="BG298"/>
      <c r="BH298"/>
      <c r="BI298"/>
      <c r="BJ298"/>
      <c r="BK298"/>
      <c r="BL298"/>
    </row>
    <row r="299" spans="57:64">
      <c r="BE299"/>
      <c r="BF299"/>
      <c r="BG299"/>
      <c r="BH299"/>
      <c r="BI299"/>
      <c r="BJ299"/>
      <c r="BK299"/>
      <c r="BL299"/>
    </row>
    <row r="300" spans="57:64">
      <c r="BE300"/>
      <c r="BF300"/>
      <c r="BG300"/>
      <c r="BH300"/>
      <c r="BI300"/>
      <c r="BJ300"/>
      <c r="BK300"/>
      <c r="BL300"/>
    </row>
    <row r="301" spans="57:64">
      <c r="BE301"/>
      <c r="BF301"/>
      <c r="BG301"/>
      <c r="BH301"/>
      <c r="BI301"/>
      <c r="BJ301"/>
      <c r="BK301"/>
      <c r="BL301"/>
    </row>
    <row r="302" spans="57:64">
      <c r="BE302"/>
      <c r="BF302"/>
      <c r="BG302"/>
      <c r="BH302"/>
      <c r="BI302"/>
      <c r="BJ302"/>
      <c r="BK302"/>
      <c r="BL302"/>
    </row>
    <row r="303" spans="57:64">
      <c r="BE303"/>
      <c r="BF303"/>
      <c r="BG303"/>
      <c r="BH303"/>
      <c r="BI303"/>
      <c r="BJ303"/>
      <c r="BK303"/>
      <c r="BL303"/>
    </row>
    <row r="304" spans="57:64">
      <c r="BE304"/>
      <c r="BF304"/>
      <c r="BG304"/>
      <c r="BH304"/>
      <c r="BI304"/>
      <c r="BJ304"/>
      <c r="BK304"/>
      <c r="BL304"/>
    </row>
    <row r="305" spans="57:64">
      <c r="BE305"/>
      <c r="BF305"/>
      <c r="BG305"/>
      <c r="BH305"/>
      <c r="BI305"/>
      <c r="BJ305"/>
      <c r="BK305"/>
      <c r="BL305"/>
    </row>
    <row r="306" spans="57:64">
      <c r="BE306"/>
      <c r="BF306"/>
      <c r="BG306"/>
      <c r="BH306"/>
      <c r="BI306"/>
      <c r="BJ306"/>
      <c r="BK306"/>
      <c r="BL306"/>
    </row>
    <row r="307" spans="57:64">
      <c r="BE307"/>
      <c r="BF307"/>
      <c r="BG307"/>
      <c r="BH307"/>
      <c r="BI307"/>
      <c r="BJ307"/>
      <c r="BK307"/>
      <c r="BL307"/>
    </row>
    <row r="308" spans="57:64">
      <c r="BE308"/>
      <c r="BF308"/>
      <c r="BG308"/>
      <c r="BH308"/>
      <c r="BI308"/>
      <c r="BJ308"/>
      <c r="BK308"/>
      <c r="BL308"/>
    </row>
    <row r="309" spans="57:64">
      <c r="BE309"/>
      <c r="BF309"/>
      <c r="BG309"/>
      <c r="BH309"/>
      <c r="BI309"/>
      <c r="BJ309"/>
      <c r="BK309"/>
      <c r="BL309"/>
    </row>
    <row r="310" spans="57:64">
      <c r="BE310"/>
      <c r="BF310"/>
      <c r="BG310"/>
      <c r="BH310"/>
      <c r="BI310"/>
      <c r="BJ310"/>
      <c r="BK310"/>
      <c r="BL310"/>
    </row>
    <row r="311" spans="57:64">
      <c r="BE311"/>
      <c r="BF311"/>
      <c r="BG311"/>
      <c r="BH311"/>
      <c r="BI311"/>
      <c r="BJ311"/>
      <c r="BK311"/>
      <c r="BL311"/>
    </row>
    <row r="312" spans="57:64">
      <c r="BE312"/>
      <c r="BF312"/>
      <c r="BG312"/>
      <c r="BH312"/>
      <c r="BI312"/>
      <c r="BJ312"/>
      <c r="BK312"/>
      <c r="BL312"/>
    </row>
    <row r="313" spans="57:64">
      <c r="BE313"/>
      <c r="BF313"/>
      <c r="BG313"/>
      <c r="BH313"/>
      <c r="BI313"/>
      <c r="BJ313"/>
      <c r="BK313"/>
      <c r="BL313"/>
    </row>
    <row r="314" spans="57:64">
      <c r="BE314"/>
      <c r="BF314"/>
      <c r="BG314"/>
      <c r="BH314"/>
      <c r="BI314"/>
      <c r="BJ314"/>
      <c r="BK314"/>
      <c r="BL314"/>
    </row>
    <row r="315" spans="57:64">
      <c r="BE315"/>
      <c r="BF315"/>
      <c r="BG315"/>
      <c r="BH315"/>
      <c r="BI315"/>
      <c r="BJ315"/>
      <c r="BK315"/>
      <c r="BL315"/>
    </row>
    <row r="316" spans="57:64">
      <c r="BE316"/>
      <c r="BF316"/>
      <c r="BG316"/>
      <c r="BH316"/>
      <c r="BI316"/>
      <c r="BJ316"/>
      <c r="BK316"/>
      <c r="BL316"/>
    </row>
    <row r="317" spans="57:64">
      <c r="BE317"/>
      <c r="BF317"/>
      <c r="BG317"/>
      <c r="BH317"/>
      <c r="BI317"/>
      <c r="BJ317"/>
      <c r="BK317"/>
      <c r="BL317"/>
    </row>
    <row r="318" spans="57:64">
      <c r="BE318"/>
      <c r="BF318"/>
      <c r="BG318"/>
      <c r="BH318"/>
      <c r="BI318"/>
      <c r="BJ318"/>
      <c r="BK318"/>
      <c r="BL318"/>
    </row>
    <row r="319" spans="57:64">
      <c r="BE319"/>
      <c r="BF319"/>
      <c r="BG319"/>
      <c r="BH319"/>
      <c r="BI319"/>
      <c r="BJ319"/>
      <c r="BK319"/>
      <c r="BL319"/>
    </row>
    <row r="320" spans="57:64">
      <c r="BE320"/>
      <c r="BF320"/>
      <c r="BG320"/>
      <c r="BH320"/>
      <c r="BI320"/>
      <c r="BJ320"/>
      <c r="BK320"/>
      <c r="BL320"/>
    </row>
    <row r="321" spans="57:64">
      <c r="BE321"/>
      <c r="BF321"/>
      <c r="BG321"/>
      <c r="BH321"/>
      <c r="BI321"/>
      <c r="BJ321"/>
      <c r="BK321"/>
      <c r="BL321"/>
    </row>
    <row r="322" spans="57:64">
      <c r="BE322"/>
      <c r="BF322"/>
      <c r="BG322"/>
      <c r="BH322"/>
      <c r="BI322"/>
      <c r="BJ322"/>
      <c r="BK322"/>
      <c r="BL322"/>
    </row>
    <row r="323" spans="57:64">
      <c r="BE323"/>
      <c r="BF323"/>
      <c r="BG323"/>
      <c r="BH323"/>
      <c r="BI323"/>
      <c r="BJ323"/>
      <c r="BK323"/>
      <c r="BL323"/>
    </row>
    <row r="324" spans="57:64">
      <c r="BE324"/>
      <c r="BF324"/>
      <c r="BG324"/>
      <c r="BH324"/>
      <c r="BI324"/>
      <c r="BJ324"/>
      <c r="BK324"/>
      <c r="BL324"/>
    </row>
    <row r="325" spans="57:64">
      <c r="BE325"/>
      <c r="BF325"/>
      <c r="BG325"/>
      <c r="BH325"/>
      <c r="BI325"/>
      <c r="BJ325"/>
      <c r="BK325"/>
      <c r="BL325"/>
    </row>
    <row r="326" spans="57:64">
      <c r="BE326"/>
      <c r="BF326"/>
      <c r="BG326"/>
      <c r="BH326"/>
      <c r="BI326"/>
      <c r="BJ326"/>
      <c r="BK326"/>
      <c r="BL326"/>
    </row>
    <row r="327" spans="57:64">
      <c r="BE327"/>
      <c r="BF327"/>
      <c r="BG327"/>
      <c r="BH327"/>
      <c r="BI327"/>
      <c r="BJ327"/>
      <c r="BK327"/>
      <c r="BL327"/>
    </row>
    <row r="328" spans="57:64">
      <c r="BE328"/>
      <c r="BF328"/>
      <c r="BG328"/>
      <c r="BH328"/>
      <c r="BI328"/>
      <c r="BJ328"/>
      <c r="BK328"/>
      <c r="BL328"/>
    </row>
    <row r="329" spans="57:64">
      <c r="BE329"/>
      <c r="BF329"/>
      <c r="BG329"/>
      <c r="BH329"/>
      <c r="BI329"/>
      <c r="BJ329"/>
      <c r="BK329"/>
      <c r="BL329"/>
    </row>
    <row r="330" spans="57:64">
      <c r="BE330"/>
      <c r="BF330"/>
      <c r="BG330"/>
      <c r="BH330"/>
      <c r="BI330"/>
      <c r="BJ330"/>
      <c r="BK330"/>
      <c r="BL330"/>
    </row>
    <row r="331" spans="57:64">
      <c r="BE331"/>
      <c r="BF331"/>
      <c r="BG331"/>
      <c r="BH331"/>
      <c r="BI331"/>
      <c r="BJ331"/>
      <c r="BK331"/>
      <c r="BL331"/>
    </row>
    <row r="332" spans="57:64">
      <c r="BE332"/>
      <c r="BF332"/>
      <c r="BG332"/>
      <c r="BH332"/>
      <c r="BI332"/>
      <c r="BJ332"/>
      <c r="BK332"/>
      <c r="BL332"/>
    </row>
    <row r="333" spans="57:64">
      <c r="BE333"/>
      <c r="BF333"/>
      <c r="BG333"/>
      <c r="BH333"/>
      <c r="BI333"/>
      <c r="BJ333"/>
      <c r="BK333"/>
      <c r="BL333"/>
    </row>
    <row r="334" spans="57:64">
      <c r="BE334"/>
      <c r="BF334"/>
      <c r="BG334"/>
      <c r="BH334"/>
      <c r="BI334"/>
      <c r="BJ334"/>
      <c r="BK334"/>
      <c r="BL334"/>
    </row>
    <row r="335" spans="57:64">
      <c r="BE335"/>
      <c r="BF335"/>
      <c r="BG335"/>
      <c r="BH335"/>
      <c r="BI335"/>
      <c r="BJ335"/>
      <c r="BK335"/>
      <c r="BL335"/>
    </row>
    <row r="336" spans="57:64">
      <c r="BE336"/>
      <c r="BF336"/>
      <c r="BG336"/>
      <c r="BH336"/>
      <c r="BI336"/>
      <c r="BJ336"/>
      <c r="BK336"/>
      <c r="BL336"/>
    </row>
    <row r="337" spans="57:64">
      <c r="BE337"/>
      <c r="BF337"/>
      <c r="BG337"/>
      <c r="BH337"/>
      <c r="BI337"/>
      <c r="BJ337"/>
      <c r="BK337"/>
      <c r="BL337"/>
    </row>
    <row r="338" spans="57:64">
      <c r="BE338"/>
      <c r="BF338"/>
      <c r="BG338"/>
      <c r="BH338"/>
      <c r="BI338"/>
      <c r="BJ338"/>
      <c r="BK338"/>
      <c r="BL338"/>
    </row>
    <row r="339" spans="57:64">
      <c r="BE339"/>
      <c r="BF339"/>
      <c r="BG339"/>
      <c r="BH339"/>
      <c r="BI339"/>
      <c r="BJ339"/>
      <c r="BK339"/>
      <c r="BL339"/>
    </row>
    <row r="340" spans="57:64">
      <c r="BE340"/>
      <c r="BF340"/>
      <c r="BG340"/>
      <c r="BH340"/>
      <c r="BI340"/>
      <c r="BJ340"/>
      <c r="BK340"/>
      <c r="BL340"/>
    </row>
    <row r="341" spans="57:64">
      <c r="BE341"/>
      <c r="BF341"/>
      <c r="BG341"/>
      <c r="BH341"/>
      <c r="BI341"/>
      <c r="BJ341"/>
      <c r="BK341"/>
      <c r="BL341"/>
    </row>
    <row r="342" spans="57:64">
      <c r="BE342"/>
      <c r="BF342"/>
      <c r="BG342"/>
      <c r="BH342"/>
      <c r="BI342"/>
      <c r="BJ342"/>
      <c r="BK342"/>
      <c r="BL342"/>
    </row>
    <row r="343" spans="57:64">
      <c r="BE343"/>
      <c r="BF343"/>
      <c r="BG343"/>
      <c r="BH343"/>
      <c r="BI343"/>
      <c r="BJ343"/>
      <c r="BK343"/>
      <c r="BL343"/>
    </row>
    <row r="344" spans="57:64">
      <c r="BE344"/>
      <c r="BF344"/>
      <c r="BG344"/>
      <c r="BH344"/>
      <c r="BI344"/>
      <c r="BJ344"/>
      <c r="BK344"/>
      <c r="BL344"/>
    </row>
    <row r="345" spans="57:64">
      <c r="BE345"/>
      <c r="BF345"/>
      <c r="BG345"/>
      <c r="BH345"/>
      <c r="BI345"/>
      <c r="BJ345"/>
      <c r="BK345"/>
      <c r="BL345"/>
    </row>
    <row r="346" spans="57:64">
      <c r="BE346"/>
      <c r="BF346"/>
      <c r="BG346"/>
      <c r="BH346"/>
      <c r="BI346"/>
      <c r="BJ346"/>
      <c r="BK346"/>
      <c r="BL346"/>
    </row>
    <row r="347" spans="57:64">
      <c r="BE347"/>
      <c r="BF347"/>
      <c r="BG347"/>
      <c r="BH347"/>
      <c r="BI347"/>
      <c r="BJ347"/>
      <c r="BK347"/>
      <c r="BL347"/>
    </row>
    <row r="348" spans="57:64">
      <c r="BE348"/>
      <c r="BF348"/>
      <c r="BG348"/>
      <c r="BH348"/>
      <c r="BI348"/>
      <c r="BJ348"/>
      <c r="BK348"/>
      <c r="BL348"/>
    </row>
    <row r="349" spans="57:64">
      <c r="BE349"/>
      <c r="BF349"/>
      <c r="BG349"/>
      <c r="BH349"/>
      <c r="BI349"/>
      <c r="BJ349"/>
      <c r="BK349"/>
      <c r="BL349"/>
    </row>
    <row r="350" spans="57:64">
      <c r="BE350"/>
      <c r="BF350"/>
      <c r="BG350"/>
      <c r="BH350"/>
      <c r="BI350"/>
      <c r="BJ350"/>
      <c r="BK350"/>
      <c r="BL350"/>
    </row>
    <row r="351" spans="57:64">
      <c r="BE351"/>
      <c r="BF351"/>
      <c r="BG351"/>
      <c r="BH351"/>
      <c r="BI351"/>
      <c r="BJ351"/>
      <c r="BK351"/>
      <c r="BL351"/>
    </row>
    <row r="352" spans="57:64">
      <c r="BE352"/>
      <c r="BF352"/>
      <c r="BG352"/>
      <c r="BH352"/>
      <c r="BI352"/>
      <c r="BJ352"/>
      <c r="BK352"/>
      <c r="BL352"/>
    </row>
    <row r="353" spans="57:64">
      <c r="BE353"/>
      <c r="BF353"/>
      <c r="BG353"/>
      <c r="BH353"/>
      <c r="BI353"/>
      <c r="BJ353"/>
      <c r="BK353"/>
      <c r="BL353"/>
    </row>
    <row r="354" spans="57:64">
      <c r="BE354"/>
      <c r="BF354"/>
      <c r="BG354"/>
      <c r="BH354"/>
      <c r="BI354"/>
      <c r="BJ354"/>
      <c r="BK354"/>
      <c r="BL354"/>
    </row>
    <row r="355" spans="57:64">
      <c r="BE355"/>
      <c r="BF355"/>
      <c r="BG355"/>
      <c r="BH355"/>
      <c r="BI355"/>
      <c r="BJ355"/>
      <c r="BK355"/>
      <c r="BL355"/>
    </row>
    <row r="356" spans="57:64">
      <c r="BE356"/>
      <c r="BF356"/>
      <c r="BG356"/>
      <c r="BH356"/>
      <c r="BI356"/>
      <c r="BJ356"/>
      <c r="BK356"/>
      <c r="BL356"/>
    </row>
    <row r="357" spans="57:64">
      <c r="BE357"/>
      <c r="BF357"/>
      <c r="BG357"/>
      <c r="BH357"/>
      <c r="BI357"/>
      <c r="BJ357"/>
      <c r="BK357"/>
      <c r="BL357"/>
    </row>
    <row r="358" spans="57:64">
      <c r="BE358"/>
      <c r="BF358"/>
      <c r="BG358"/>
      <c r="BH358"/>
      <c r="BI358"/>
      <c r="BJ358"/>
      <c r="BK358"/>
      <c r="BL358"/>
    </row>
    <row r="359" spans="57:64">
      <c r="BE359"/>
      <c r="BF359"/>
      <c r="BG359"/>
      <c r="BH359"/>
      <c r="BI359"/>
      <c r="BJ359"/>
      <c r="BK359"/>
      <c r="BL359"/>
    </row>
    <row r="360" spans="57:64">
      <c r="BE360"/>
      <c r="BF360"/>
      <c r="BG360"/>
      <c r="BH360"/>
      <c r="BI360"/>
      <c r="BJ360"/>
      <c r="BK360"/>
      <c r="BL360"/>
    </row>
    <row r="361" spans="57:64">
      <c r="BE361"/>
      <c r="BF361"/>
      <c r="BG361"/>
      <c r="BH361"/>
      <c r="BI361"/>
      <c r="BJ361"/>
      <c r="BK361"/>
      <c r="BL361"/>
    </row>
    <row r="362" spans="57:64">
      <c r="BE362"/>
      <c r="BF362"/>
      <c r="BG362"/>
      <c r="BH362"/>
      <c r="BI362"/>
      <c r="BJ362"/>
      <c r="BK362"/>
      <c r="BL362"/>
    </row>
    <row r="363" spans="57:64">
      <c r="BE363"/>
      <c r="BF363"/>
      <c r="BG363"/>
      <c r="BH363"/>
      <c r="BI363"/>
      <c r="BJ363"/>
      <c r="BK363"/>
      <c r="BL363"/>
    </row>
    <row r="364" spans="57:64">
      <c r="BE364"/>
      <c r="BF364"/>
      <c r="BG364"/>
      <c r="BH364"/>
      <c r="BI364"/>
      <c r="BJ364"/>
      <c r="BK364"/>
      <c r="BL364"/>
    </row>
    <row r="365" spans="57:64">
      <c r="BE365"/>
      <c r="BF365"/>
      <c r="BG365"/>
      <c r="BH365"/>
      <c r="BI365"/>
      <c r="BJ365"/>
      <c r="BK365"/>
      <c r="BL365"/>
    </row>
    <row r="366" spans="57:64">
      <c r="BE366"/>
      <c r="BF366"/>
      <c r="BG366"/>
      <c r="BH366"/>
      <c r="BI366"/>
      <c r="BJ366"/>
      <c r="BK366"/>
      <c r="BL366"/>
    </row>
    <row r="367" spans="57:64">
      <c r="BE367"/>
      <c r="BF367"/>
      <c r="BG367"/>
      <c r="BH367"/>
      <c r="BI367"/>
      <c r="BJ367"/>
      <c r="BK367"/>
      <c r="BL367"/>
    </row>
    <row r="368" spans="57:64">
      <c r="BE368"/>
      <c r="BF368"/>
      <c r="BG368"/>
      <c r="BH368"/>
      <c r="BI368"/>
      <c r="BJ368"/>
      <c r="BK368"/>
      <c r="BL368"/>
    </row>
    <row r="369" spans="57:64">
      <c r="BE369"/>
      <c r="BF369"/>
      <c r="BG369"/>
      <c r="BH369"/>
      <c r="BI369"/>
      <c r="BJ369"/>
      <c r="BK369"/>
      <c r="BL369"/>
    </row>
    <row r="370" spans="57:64">
      <c r="BE370"/>
      <c r="BF370"/>
      <c r="BG370"/>
      <c r="BH370"/>
      <c r="BI370"/>
      <c r="BJ370"/>
      <c r="BK370"/>
      <c r="BL370"/>
    </row>
    <row r="371" spans="57:64">
      <c r="BE371"/>
      <c r="BF371"/>
      <c r="BG371"/>
      <c r="BH371"/>
      <c r="BI371"/>
      <c r="BJ371"/>
      <c r="BK371"/>
      <c r="BL371"/>
    </row>
    <row r="372" spans="57:64">
      <c r="BE372"/>
      <c r="BF372"/>
      <c r="BG372"/>
      <c r="BH372"/>
      <c r="BI372"/>
      <c r="BJ372"/>
      <c r="BK372"/>
      <c r="BL372"/>
    </row>
    <row r="373" spans="57:64">
      <c r="BE373"/>
      <c r="BF373"/>
      <c r="BG373"/>
      <c r="BH373"/>
      <c r="BI373"/>
      <c r="BJ373"/>
      <c r="BK373"/>
      <c r="BL373"/>
    </row>
    <row r="374" spans="57:64">
      <c r="BE374"/>
      <c r="BF374"/>
      <c r="BG374"/>
      <c r="BH374"/>
      <c r="BI374"/>
      <c r="BJ374"/>
      <c r="BK374"/>
      <c r="BL374"/>
    </row>
    <row r="375" spans="57:64">
      <c r="BE375"/>
      <c r="BF375"/>
      <c r="BG375"/>
      <c r="BH375"/>
      <c r="BI375"/>
      <c r="BJ375"/>
      <c r="BK375"/>
      <c r="BL375"/>
    </row>
    <row r="376" spans="57:64">
      <c r="BE376"/>
      <c r="BF376"/>
      <c r="BG376"/>
      <c r="BH376"/>
      <c r="BI376"/>
      <c r="BJ376"/>
      <c r="BK376"/>
      <c r="BL376"/>
    </row>
    <row r="377" spans="57:64">
      <c r="BE377"/>
      <c r="BF377"/>
      <c r="BG377"/>
      <c r="BH377"/>
      <c r="BI377"/>
      <c r="BJ377"/>
      <c r="BK377"/>
      <c r="BL377"/>
    </row>
    <row r="378" spans="57:64">
      <c r="BE378"/>
      <c r="BF378"/>
      <c r="BG378"/>
      <c r="BH378"/>
      <c r="BI378"/>
      <c r="BJ378"/>
      <c r="BK378"/>
      <c r="BL378"/>
    </row>
    <row r="379" spans="57:64">
      <c r="BE379"/>
      <c r="BF379"/>
      <c r="BG379"/>
      <c r="BH379"/>
      <c r="BI379"/>
      <c r="BJ379"/>
      <c r="BK379"/>
      <c r="BL379"/>
    </row>
    <row r="380" spans="57:64">
      <c r="BE380"/>
      <c r="BF380"/>
      <c r="BG380"/>
      <c r="BH380"/>
      <c r="BI380"/>
      <c r="BJ380"/>
      <c r="BK380"/>
      <c r="BL380"/>
    </row>
    <row r="381" spans="57:64">
      <c r="BE381"/>
      <c r="BF381"/>
      <c r="BG381"/>
      <c r="BH381"/>
      <c r="BI381"/>
      <c r="BJ381"/>
      <c r="BK381"/>
      <c r="BL381"/>
    </row>
    <row r="382" spans="57:64">
      <c r="BE382"/>
      <c r="BF382"/>
      <c r="BG382"/>
      <c r="BH382"/>
      <c r="BI382"/>
      <c r="BJ382"/>
      <c r="BK382"/>
      <c r="BL382"/>
    </row>
    <row r="383" spans="57:64">
      <c r="BE383"/>
      <c r="BF383"/>
      <c r="BG383"/>
      <c r="BH383"/>
      <c r="BI383"/>
      <c r="BJ383"/>
      <c r="BK383"/>
      <c r="BL383"/>
    </row>
    <row r="384" spans="57:64">
      <c r="BE384"/>
      <c r="BF384"/>
      <c r="BG384"/>
      <c r="BH384"/>
      <c r="BI384"/>
      <c r="BJ384"/>
      <c r="BK384"/>
      <c r="BL384"/>
    </row>
    <row r="385" spans="57:64">
      <c r="BE385"/>
      <c r="BF385"/>
      <c r="BG385"/>
      <c r="BH385"/>
      <c r="BI385"/>
      <c r="BJ385"/>
      <c r="BK385"/>
      <c r="BL385"/>
    </row>
    <row r="386" spans="57:64">
      <c r="BE386"/>
      <c r="BF386"/>
      <c r="BG386"/>
      <c r="BH386"/>
      <c r="BI386"/>
      <c r="BJ386"/>
      <c r="BK386"/>
      <c r="BL386"/>
    </row>
    <row r="387" spans="57:64">
      <c r="BE387"/>
      <c r="BF387"/>
      <c r="BG387"/>
      <c r="BH387"/>
      <c r="BI387"/>
      <c r="BJ387"/>
      <c r="BK387"/>
      <c r="BL387"/>
    </row>
    <row r="388" spans="57:64">
      <c r="BE388"/>
      <c r="BF388"/>
      <c r="BG388"/>
      <c r="BH388"/>
      <c r="BI388"/>
      <c r="BJ388"/>
      <c r="BK388"/>
      <c r="BL388"/>
    </row>
    <row r="389" spans="57:64">
      <c r="BE389"/>
      <c r="BF389"/>
      <c r="BG389"/>
      <c r="BH389"/>
      <c r="BI389"/>
      <c r="BJ389"/>
      <c r="BK389"/>
      <c r="BL389"/>
    </row>
    <row r="390" spans="57:64">
      <c r="BE390"/>
      <c r="BF390"/>
      <c r="BG390"/>
      <c r="BH390"/>
      <c r="BI390"/>
      <c r="BJ390"/>
      <c r="BK390"/>
      <c r="BL390"/>
    </row>
    <row r="391" spans="57:64">
      <c r="BE391"/>
      <c r="BF391"/>
      <c r="BG391"/>
      <c r="BH391"/>
      <c r="BI391"/>
      <c r="BJ391"/>
      <c r="BK391"/>
      <c r="BL391"/>
    </row>
    <row r="392" spans="57:64">
      <c r="BE392"/>
      <c r="BF392"/>
      <c r="BG392"/>
      <c r="BH392"/>
      <c r="BI392"/>
      <c r="BJ392"/>
      <c r="BK392"/>
      <c r="BL392"/>
    </row>
    <row r="393" spans="57:64">
      <c r="BE393"/>
      <c r="BF393"/>
      <c r="BG393"/>
      <c r="BH393"/>
      <c r="BI393"/>
      <c r="BJ393"/>
      <c r="BK393"/>
      <c r="BL393"/>
    </row>
    <row r="394" spans="57:64">
      <c r="BE394"/>
      <c r="BF394"/>
      <c r="BG394"/>
      <c r="BH394"/>
      <c r="BI394"/>
      <c r="BJ394"/>
      <c r="BK394"/>
      <c r="BL394"/>
    </row>
    <row r="395" spans="57:64">
      <c r="BE395"/>
      <c r="BF395"/>
      <c r="BG395"/>
      <c r="BH395"/>
      <c r="BI395"/>
      <c r="BJ395"/>
      <c r="BK395"/>
      <c r="BL395"/>
    </row>
    <row r="396" spans="57:64">
      <c r="BE396"/>
      <c r="BF396"/>
      <c r="BG396"/>
      <c r="BH396"/>
      <c r="BI396"/>
      <c r="BJ396"/>
      <c r="BK396"/>
      <c r="BL396"/>
    </row>
    <row r="397" spans="57:64">
      <c r="BE397"/>
      <c r="BF397"/>
      <c r="BG397"/>
      <c r="BH397"/>
      <c r="BI397"/>
      <c r="BJ397"/>
      <c r="BK397"/>
      <c r="BL397"/>
    </row>
    <row r="398" spans="57:64">
      <c r="BE398"/>
      <c r="BF398"/>
      <c r="BG398"/>
      <c r="BH398"/>
      <c r="BI398"/>
      <c r="BJ398"/>
      <c r="BK398"/>
      <c r="BL398"/>
    </row>
    <row r="399" spans="57:64">
      <c r="BE399"/>
      <c r="BF399"/>
      <c r="BG399"/>
      <c r="BH399"/>
      <c r="BI399"/>
      <c r="BJ399"/>
      <c r="BK399"/>
      <c r="BL399"/>
    </row>
    <row r="400" spans="57:64">
      <c r="BE400"/>
      <c r="BF400"/>
      <c r="BG400"/>
      <c r="BH400"/>
      <c r="BI400"/>
      <c r="BJ400"/>
      <c r="BK400"/>
      <c r="BL400"/>
    </row>
    <row r="401" spans="57:64">
      <c r="BE401"/>
      <c r="BF401"/>
      <c r="BG401"/>
      <c r="BH401"/>
      <c r="BI401"/>
      <c r="BJ401"/>
      <c r="BK401"/>
      <c r="BL401"/>
    </row>
    <row r="402" spans="57:64">
      <c r="BE402"/>
      <c r="BF402"/>
      <c r="BG402"/>
      <c r="BH402"/>
      <c r="BI402"/>
      <c r="BJ402"/>
      <c r="BK402"/>
      <c r="BL402"/>
    </row>
    <row r="403" spans="57:64">
      <c r="BE403"/>
      <c r="BF403"/>
      <c r="BG403"/>
      <c r="BH403"/>
      <c r="BI403"/>
      <c r="BJ403"/>
      <c r="BK403"/>
      <c r="BL403"/>
    </row>
    <row r="404" spans="57:64">
      <c r="BE404"/>
      <c r="BF404"/>
      <c r="BG404"/>
      <c r="BH404"/>
      <c r="BI404"/>
      <c r="BJ404"/>
      <c r="BK404"/>
      <c r="BL404"/>
    </row>
    <row r="405" spans="57:64">
      <c r="BE405"/>
      <c r="BF405"/>
      <c r="BG405"/>
      <c r="BH405"/>
      <c r="BI405"/>
      <c r="BJ405"/>
      <c r="BK405"/>
      <c r="BL405"/>
    </row>
    <row r="406" spans="57:64">
      <c r="BE406"/>
      <c r="BF406"/>
      <c r="BG406"/>
      <c r="BH406"/>
      <c r="BI406"/>
      <c r="BJ406"/>
      <c r="BK406"/>
      <c r="BL406"/>
    </row>
    <row r="407" spans="57:64">
      <c r="BE407"/>
      <c r="BF407"/>
      <c r="BG407"/>
      <c r="BH407"/>
      <c r="BI407"/>
      <c r="BJ407"/>
      <c r="BK407"/>
      <c r="BL407"/>
    </row>
    <row r="408" spans="57:64">
      <c r="BE408"/>
      <c r="BF408"/>
      <c r="BG408"/>
      <c r="BH408"/>
      <c r="BI408"/>
      <c r="BJ408"/>
      <c r="BK408"/>
      <c r="BL408"/>
    </row>
    <row r="409" spans="57:64">
      <c r="BE409"/>
      <c r="BF409"/>
      <c r="BG409"/>
      <c r="BH409"/>
      <c r="BI409"/>
      <c r="BJ409"/>
      <c r="BK409"/>
      <c r="BL409"/>
    </row>
    <row r="410" spans="57:64">
      <c r="BE410"/>
      <c r="BF410"/>
      <c r="BG410"/>
      <c r="BH410"/>
      <c r="BI410"/>
      <c r="BJ410"/>
      <c r="BK410"/>
      <c r="BL410"/>
    </row>
    <row r="411" spans="57:64">
      <c r="BE411"/>
      <c r="BF411"/>
      <c r="BG411"/>
      <c r="BH411"/>
      <c r="BI411"/>
      <c r="BJ411"/>
      <c r="BK411"/>
      <c r="BL411"/>
    </row>
  </sheetData>
  <autoFilter ref="A2:BP201">
    <sortState ref="A3:BP201">
      <sortCondition descending="1" ref="H2:H201"/>
    </sortState>
  </autoFilter>
  <sortState ref="B2:F200">
    <sortCondition descending="1" ref="C2:C200"/>
  </sortState>
  <pageMargins left="0.62992125984251968" right="0.62992125984251968" top="0.98425196850393704" bottom="0.98425196850393704" header="0.51181102362204722" footer="0.51181102362204722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00"/>
  <sheetViews>
    <sheetView tabSelected="1" workbookViewId="0">
      <pane ySplit="2" topLeftCell="A24" activePane="bottomLeft" state="frozen"/>
      <selection pane="bottomLeft" activeCell="C15" sqref="C15"/>
    </sheetView>
  </sheetViews>
  <sheetFormatPr defaultColWidth="9.140625" defaultRowHeight="12.75"/>
  <cols>
    <col min="1" max="1" width="11" style="59" customWidth="1"/>
    <col min="2" max="2" width="30.5703125" style="43" customWidth="1"/>
    <col min="3" max="3" width="37.28515625" style="60" customWidth="1"/>
    <col min="4" max="16384" width="9.140625" style="43"/>
  </cols>
  <sheetData>
    <row r="1" spans="1:3" s="39" customFormat="1" ht="15.95" customHeight="1" thickBot="1">
      <c r="A1" s="36" t="s">
        <v>201</v>
      </c>
      <c r="B1" s="37"/>
      <c r="C1" s="38"/>
    </row>
    <row r="2" spans="1:3" ht="25.15" customHeight="1">
      <c r="A2" s="40" t="s">
        <v>202</v>
      </c>
      <c r="B2" s="41" t="s">
        <v>203</v>
      </c>
      <c r="C2" s="42" t="s">
        <v>209</v>
      </c>
    </row>
    <row r="3" spans="1:3">
      <c r="A3" s="44">
        <v>1</v>
      </c>
      <c r="B3" s="45" t="s">
        <v>108</v>
      </c>
      <c r="C3" s="46">
        <v>30.558162449423971</v>
      </c>
    </row>
    <row r="4" spans="1:3">
      <c r="A4" s="44">
        <v>2</v>
      </c>
      <c r="B4" s="45" t="s">
        <v>109</v>
      </c>
      <c r="C4" s="46">
        <v>25.880948151787074</v>
      </c>
    </row>
    <row r="5" spans="1:3">
      <c r="A5" s="44">
        <v>3</v>
      </c>
      <c r="B5" s="45" t="s">
        <v>9</v>
      </c>
      <c r="C5" s="46">
        <v>24.271581958715196</v>
      </c>
    </row>
    <row r="6" spans="1:3">
      <c r="A6" s="44">
        <v>4</v>
      </c>
      <c r="B6" s="45" t="s">
        <v>4</v>
      </c>
      <c r="C6" s="46">
        <v>23.994621829421323</v>
      </c>
    </row>
    <row r="7" spans="1:3">
      <c r="A7" s="44">
        <v>5</v>
      </c>
      <c r="B7" s="45" t="s">
        <v>86</v>
      </c>
      <c r="C7" s="46">
        <v>23.808927893241929</v>
      </c>
    </row>
    <row r="8" spans="1:3">
      <c r="A8" s="44">
        <v>6</v>
      </c>
      <c r="B8" s="45" t="s">
        <v>32</v>
      </c>
      <c r="C8" s="46">
        <v>20.406112616166176</v>
      </c>
    </row>
    <row r="9" spans="1:3">
      <c r="A9" s="44">
        <v>7</v>
      </c>
      <c r="B9" s="45" t="s">
        <v>29</v>
      </c>
      <c r="C9" s="46">
        <v>19.967389740456479</v>
      </c>
    </row>
    <row r="10" spans="1:3">
      <c r="A10" s="44">
        <v>8</v>
      </c>
      <c r="B10" s="45" t="s">
        <v>169</v>
      </c>
      <c r="C10" s="46">
        <v>19.821361748348707</v>
      </c>
    </row>
    <row r="11" spans="1:3">
      <c r="A11" s="44">
        <v>9</v>
      </c>
      <c r="B11" s="45" t="s">
        <v>105</v>
      </c>
      <c r="C11" s="46">
        <v>19.33655482124464</v>
      </c>
    </row>
    <row r="12" spans="1:3">
      <c r="A12" s="44">
        <v>10</v>
      </c>
      <c r="B12" s="45" t="s">
        <v>12</v>
      </c>
      <c r="C12" s="46">
        <v>19.104619713872349</v>
      </c>
    </row>
    <row r="13" spans="1:3">
      <c r="A13" s="44">
        <v>11</v>
      </c>
      <c r="B13" s="45" t="s">
        <v>118</v>
      </c>
      <c r="C13" s="46">
        <v>18.995188751789133</v>
      </c>
    </row>
    <row r="14" spans="1:3" ht="13.5" thickBot="1">
      <c r="A14" s="47">
        <v>12</v>
      </c>
      <c r="B14" s="48" t="s">
        <v>20</v>
      </c>
      <c r="C14" s="49">
        <v>18.035037098374556</v>
      </c>
    </row>
    <row r="15" spans="1:3">
      <c r="A15" s="50">
        <v>13</v>
      </c>
      <c r="B15" s="51" t="s">
        <v>186</v>
      </c>
      <c r="C15" s="52">
        <v>17.941738243347878</v>
      </c>
    </row>
    <row r="16" spans="1:3">
      <c r="A16" s="53">
        <v>14</v>
      </c>
      <c r="B16" s="54" t="s">
        <v>189</v>
      </c>
      <c r="C16" s="55">
        <v>17.847138726247749</v>
      </c>
    </row>
    <row r="17" spans="1:3">
      <c r="A17" s="53">
        <v>15</v>
      </c>
      <c r="B17" s="54" t="s">
        <v>119</v>
      </c>
      <c r="C17" s="55">
        <v>17.752327906393834</v>
      </c>
    </row>
    <row r="18" spans="1:3">
      <c r="A18" s="53">
        <v>16</v>
      </c>
      <c r="B18" s="54" t="s">
        <v>26</v>
      </c>
      <c r="C18" s="55">
        <v>17.461435950979425</v>
      </c>
    </row>
    <row r="19" spans="1:3">
      <c r="A19" s="53">
        <v>17</v>
      </c>
      <c r="B19" s="54" t="s">
        <v>85</v>
      </c>
      <c r="C19" s="55">
        <v>17.383162342557799</v>
      </c>
    </row>
    <row r="20" spans="1:3">
      <c r="A20" s="53">
        <v>18</v>
      </c>
      <c r="B20" s="54" t="s">
        <v>3</v>
      </c>
      <c r="C20" s="55">
        <v>17.226676719157684</v>
      </c>
    </row>
    <row r="21" spans="1:3">
      <c r="A21" s="53">
        <v>19</v>
      </c>
      <c r="B21" s="54" t="s">
        <v>99</v>
      </c>
      <c r="C21" s="55">
        <v>17.12434070616823</v>
      </c>
    </row>
    <row r="22" spans="1:3">
      <c r="A22" s="53">
        <v>20</v>
      </c>
      <c r="B22" s="54" t="s">
        <v>190</v>
      </c>
      <c r="C22" s="55">
        <v>16.675474445914094</v>
      </c>
    </row>
    <row r="23" spans="1:3">
      <c r="A23" s="53">
        <v>21</v>
      </c>
      <c r="B23" s="54" t="s">
        <v>71</v>
      </c>
      <c r="C23" s="55">
        <v>16.58834486579476</v>
      </c>
    </row>
    <row r="24" spans="1:3">
      <c r="A24" s="53">
        <v>22</v>
      </c>
      <c r="B24" s="54" t="s">
        <v>10</v>
      </c>
      <c r="C24" s="55">
        <v>16.541129054719615</v>
      </c>
    </row>
    <row r="25" spans="1:3">
      <c r="A25" s="53">
        <v>23</v>
      </c>
      <c r="B25" s="54" t="s">
        <v>181</v>
      </c>
      <c r="C25" s="55">
        <v>16.535282209892685</v>
      </c>
    </row>
    <row r="26" spans="1:3">
      <c r="A26" s="53">
        <v>24</v>
      </c>
      <c r="B26" s="54" t="s">
        <v>156</v>
      </c>
      <c r="C26" s="55">
        <v>16.422464680000676</v>
      </c>
    </row>
    <row r="27" spans="1:3">
      <c r="A27" s="53">
        <v>25</v>
      </c>
      <c r="B27" s="54" t="s">
        <v>66</v>
      </c>
      <c r="C27" s="55">
        <v>16.390182141319201</v>
      </c>
    </row>
    <row r="28" spans="1:3">
      <c r="A28" s="53">
        <v>26</v>
      </c>
      <c r="B28" s="54" t="s">
        <v>176</v>
      </c>
      <c r="C28" s="55">
        <v>16.143056638453984</v>
      </c>
    </row>
    <row r="29" spans="1:3">
      <c r="A29" s="53">
        <v>27</v>
      </c>
      <c r="B29" s="54" t="s">
        <v>107</v>
      </c>
      <c r="C29" s="55">
        <v>16.022478922006982</v>
      </c>
    </row>
    <row r="30" spans="1:3">
      <c r="A30" s="53">
        <v>28</v>
      </c>
      <c r="B30" s="54" t="s">
        <v>30</v>
      </c>
      <c r="C30" s="55">
        <v>15.963253599721311</v>
      </c>
    </row>
    <row r="31" spans="1:3">
      <c r="A31" s="53">
        <v>29</v>
      </c>
      <c r="B31" s="54" t="s">
        <v>1</v>
      </c>
      <c r="C31" s="55">
        <v>15.860885959966506</v>
      </c>
    </row>
    <row r="32" spans="1:3">
      <c r="A32" s="53">
        <v>30</v>
      </c>
      <c r="B32" s="54" t="s">
        <v>184</v>
      </c>
      <c r="C32" s="55">
        <v>15.805669240079903</v>
      </c>
    </row>
    <row r="33" spans="1:3">
      <c r="A33" s="53">
        <v>31</v>
      </c>
      <c r="B33" s="54" t="s">
        <v>72</v>
      </c>
      <c r="C33" s="55">
        <v>15.67659420448604</v>
      </c>
    </row>
    <row r="34" spans="1:3">
      <c r="A34" s="53">
        <v>32</v>
      </c>
      <c r="B34" s="54" t="s">
        <v>78</v>
      </c>
      <c r="C34" s="55">
        <v>15.569689198793112</v>
      </c>
    </row>
    <row r="35" spans="1:3">
      <c r="A35" s="53">
        <v>33</v>
      </c>
      <c r="B35" s="54" t="s">
        <v>112</v>
      </c>
      <c r="C35" s="55">
        <v>15.519359324028024</v>
      </c>
    </row>
    <row r="36" spans="1:3">
      <c r="A36" s="53">
        <v>34</v>
      </c>
      <c r="B36" s="54" t="s">
        <v>31</v>
      </c>
      <c r="C36" s="55">
        <v>15.258546492067742</v>
      </c>
    </row>
    <row r="37" spans="1:3">
      <c r="A37" s="53">
        <v>35</v>
      </c>
      <c r="B37" s="54" t="s">
        <v>111</v>
      </c>
      <c r="C37" s="55">
        <v>15.256610291099895</v>
      </c>
    </row>
    <row r="38" spans="1:3">
      <c r="A38" s="53">
        <v>36</v>
      </c>
      <c r="B38" s="54" t="s">
        <v>193</v>
      </c>
      <c r="C38" s="55">
        <v>15.244155690050315</v>
      </c>
    </row>
    <row r="39" spans="1:3">
      <c r="A39" s="53">
        <v>37</v>
      </c>
      <c r="B39" s="54" t="s">
        <v>158</v>
      </c>
      <c r="C39" s="55">
        <v>15.186876883042014</v>
      </c>
    </row>
    <row r="40" spans="1:3">
      <c r="A40" s="53">
        <v>38</v>
      </c>
      <c r="B40" s="54" t="s">
        <v>44</v>
      </c>
      <c r="C40" s="55">
        <v>15.104009890785399</v>
      </c>
    </row>
    <row r="41" spans="1:3">
      <c r="A41" s="53">
        <v>39</v>
      </c>
      <c r="B41" s="54" t="s">
        <v>90</v>
      </c>
      <c r="C41" s="55">
        <v>14.934784878863828</v>
      </c>
    </row>
    <row r="42" spans="1:3">
      <c r="A42" s="53">
        <v>40</v>
      </c>
      <c r="B42" s="54" t="s">
        <v>173</v>
      </c>
      <c r="C42" s="55">
        <v>14.86760053315602</v>
      </c>
    </row>
    <row r="43" spans="1:3">
      <c r="A43" s="53">
        <v>41</v>
      </c>
      <c r="B43" s="54" t="s">
        <v>6</v>
      </c>
      <c r="C43" s="55">
        <v>14.850643528942591</v>
      </c>
    </row>
    <row r="44" spans="1:3">
      <c r="A44" s="53">
        <v>42</v>
      </c>
      <c r="B44" s="54" t="s">
        <v>93</v>
      </c>
      <c r="C44" s="55">
        <v>14.752885903579472</v>
      </c>
    </row>
    <row r="45" spans="1:3">
      <c r="A45" s="53">
        <v>43</v>
      </c>
      <c r="B45" s="54" t="s">
        <v>94</v>
      </c>
      <c r="C45" s="55">
        <v>14.736908009939004</v>
      </c>
    </row>
    <row r="46" spans="1:3">
      <c r="A46" s="53">
        <v>44</v>
      </c>
      <c r="B46" s="54" t="s">
        <v>174</v>
      </c>
      <c r="C46" s="55">
        <v>14.73104371976126</v>
      </c>
    </row>
    <row r="47" spans="1:3">
      <c r="A47" s="53">
        <v>45</v>
      </c>
      <c r="B47" s="54" t="s">
        <v>38</v>
      </c>
      <c r="C47" s="55">
        <v>14.728761736998141</v>
      </c>
    </row>
    <row r="48" spans="1:3">
      <c r="A48" s="53">
        <v>46</v>
      </c>
      <c r="B48" s="54" t="s">
        <v>21</v>
      </c>
      <c r="C48" s="55">
        <v>14.652628363735548</v>
      </c>
    </row>
    <row r="49" spans="1:3">
      <c r="A49" s="53">
        <v>47</v>
      </c>
      <c r="B49" s="54" t="s">
        <v>60</v>
      </c>
      <c r="C49" s="55">
        <v>14.606127824258561</v>
      </c>
    </row>
    <row r="50" spans="1:3">
      <c r="A50" s="53">
        <v>48</v>
      </c>
      <c r="B50" s="54" t="s">
        <v>7</v>
      </c>
      <c r="C50" s="55">
        <v>14.534382920945006</v>
      </c>
    </row>
    <row r="51" spans="1:3">
      <c r="A51" s="53">
        <v>49</v>
      </c>
      <c r="B51" s="54" t="s">
        <v>80</v>
      </c>
      <c r="C51" s="55">
        <v>14.517022884448838</v>
      </c>
    </row>
    <row r="52" spans="1:3">
      <c r="A52" s="53">
        <v>50</v>
      </c>
      <c r="B52" s="54" t="s">
        <v>47</v>
      </c>
      <c r="C52" s="55">
        <v>14.427903661596574</v>
      </c>
    </row>
    <row r="53" spans="1:3">
      <c r="A53" s="53">
        <v>51</v>
      </c>
      <c r="B53" s="54" t="s">
        <v>110</v>
      </c>
      <c r="C53" s="55">
        <v>14.358215073881098</v>
      </c>
    </row>
    <row r="54" spans="1:3">
      <c r="A54" s="53">
        <v>52</v>
      </c>
      <c r="B54" s="54" t="s">
        <v>165</v>
      </c>
      <c r="C54" s="55">
        <v>14.324483404857615</v>
      </c>
    </row>
    <row r="55" spans="1:3">
      <c r="A55" s="53">
        <v>53</v>
      </c>
      <c r="B55" s="54" t="s">
        <v>187</v>
      </c>
      <c r="C55" s="55">
        <v>14.315921630252257</v>
      </c>
    </row>
    <row r="56" spans="1:3">
      <c r="A56" s="53">
        <v>54</v>
      </c>
      <c r="B56" s="54" t="s">
        <v>88</v>
      </c>
      <c r="C56" s="55">
        <v>14.233963171444236</v>
      </c>
    </row>
    <row r="57" spans="1:3">
      <c r="A57" s="53">
        <v>55</v>
      </c>
      <c r="B57" s="54" t="s">
        <v>195</v>
      </c>
      <c r="C57" s="55">
        <v>14.231699086880344</v>
      </c>
    </row>
    <row r="58" spans="1:3">
      <c r="A58" s="53">
        <v>56</v>
      </c>
      <c r="B58" s="54" t="s">
        <v>59</v>
      </c>
      <c r="C58" s="55">
        <v>14.220906312256758</v>
      </c>
    </row>
    <row r="59" spans="1:3">
      <c r="A59" s="53">
        <v>57</v>
      </c>
      <c r="B59" s="54" t="s">
        <v>198</v>
      </c>
      <c r="C59" s="55">
        <v>14.153514058954862</v>
      </c>
    </row>
    <row r="60" spans="1:3">
      <c r="A60" s="53">
        <v>58</v>
      </c>
      <c r="B60" s="54" t="s">
        <v>82</v>
      </c>
      <c r="C60" s="55">
        <v>14.095198192844903</v>
      </c>
    </row>
    <row r="61" spans="1:3">
      <c r="A61" s="53">
        <v>59</v>
      </c>
      <c r="B61" s="54" t="s">
        <v>15</v>
      </c>
      <c r="C61" s="55">
        <v>14.051958027171102</v>
      </c>
    </row>
    <row r="62" spans="1:3">
      <c r="A62" s="53">
        <v>60</v>
      </c>
      <c r="B62" s="54" t="s">
        <v>159</v>
      </c>
      <c r="C62" s="55">
        <v>13.910338310412408</v>
      </c>
    </row>
    <row r="63" spans="1:3">
      <c r="A63" s="53">
        <v>61</v>
      </c>
      <c r="B63" s="54" t="s">
        <v>65</v>
      </c>
      <c r="C63" s="55">
        <v>13.896364902168118</v>
      </c>
    </row>
    <row r="64" spans="1:3">
      <c r="A64" s="53">
        <v>62</v>
      </c>
      <c r="B64" s="54" t="s">
        <v>18</v>
      </c>
      <c r="C64" s="55">
        <v>13.817389384454586</v>
      </c>
    </row>
    <row r="65" spans="1:3">
      <c r="A65" s="53">
        <v>63</v>
      </c>
      <c r="B65" s="54" t="s">
        <v>191</v>
      </c>
      <c r="C65" s="55">
        <v>13.776786797654333</v>
      </c>
    </row>
    <row r="66" spans="1:3">
      <c r="A66" s="53">
        <v>64</v>
      </c>
      <c r="B66" s="54" t="s">
        <v>73</v>
      </c>
      <c r="C66" s="55">
        <v>13.744388670034455</v>
      </c>
    </row>
    <row r="67" spans="1:3">
      <c r="A67" s="53">
        <v>65</v>
      </c>
      <c r="B67" s="54" t="s">
        <v>157</v>
      </c>
      <c r="C67" s="55">
        <v>13.742099758400238</v>
      </c>
    </row>
    <row r="68" spans="1:3">
      <c r="A68" s="53">
        <v>66</v>
      </c>
      <c r="B68" s="54" t="s">
        <v>2</v>
      </c>
      <c r="C68" s="55">
        <v>13.716421760633544</v>
      </c>
    </row>
    <row r="69" spans="1:3">
      <c r="A69" s="53">
        <v>67</v>
      </c>
      <c r="B69" s="54" t="s">
        <v>58</v>
      </c>
      <c r="C69" s="55">
        <v>13.663921132382569</v>
      </c>
    </row>
    <row r="70" spans="1:3">
      <c r="A70" s="53">
        <v>68</v>
      </c>
      <c r="B70" s="54" t="s">
        <v>76</v>
      </c>
      <c r="C70" s="55">
        <v>13.652710365001857</v>
      </c>
    </row>
    <row r="71" spans="1:3">
      <c r="A71" s="53">
        <v>69</v>
      </c>
      <c r="B71" s="54" t="s">
        <v>162</v>
      </c>
      <c r="C71" s="55">
        <v>13.594326931407393</v>
      </c>
    </row>
    <row r="72" spans="1:3">
      <c r="A72" s="53">
        <v>70</v>
      </c>
      <c r="B72" s="54" t="s">
        <v>40</v>
      </c>
      <c r="C72" s="55">
        <v>13.523713129370853</v>
      </c>
    </row>
    <row r="73" spans="1:3">
      <c r="A73" s="53">
        <v>71</v>
      </c>
      <c r="B73" s="54" t="s">
        <v>64</v>
      </c>
      <c r="C73" s="55">
        <v>13.523319134103598</v>
      </c>
    </row>
    <row r="74" spans="1:3">
      <c r="A74" s="53">
        <v>72</v>
      </c>
      <c r="B74" s="54" t="s">
        <v>180</v>
      </c>
      <c r="C74" s="55">
        <v>13.491510368332314</v>
      </c>
    </row>
    <row r="75" spans="1:3">
      <c r="A75" s="53">
        <v>73</v>
      </c>
      <c r="B75" s="54" t="s">
        <v>194</v>
      </c>
      <c r="C75" s="55">
        <v>13.473437750784427</v>
      </c>
    </row>
    <row r="76" spans="1:3">
      <c r="A76" s="53">
        <v>74</v>
      </c>
      <c r="B76" s="54" t="s">
        <v>87</v>
      </c>
      <c r="C76" s="55">
        <v>13.470649585194263</v>
      </c>
    </row>
    <row r="77" spans="1:3">
      <c r="A77" s="53">
        <v>75</v>
      </c>
      <c r="B77" s="54" t="s">
        <v>8</v>
      </c>
      <c r="C77" s="55">
        <v>13.435900778855723</v>
      </c>
    </row>
    <row r="78" spans="1:3">
      <c r="A78" s="53">
        <v>76</v>
      </c>
      <c r="B78" s="54" t="s">
        <v>163</v>
      </c>
      <c r="C78" s="55">
        <v>13.412512138860487</v>
      </c>
    </row>
    <row r="79" spans="1:3">
      <c r="A79" s="53">
        <v>77</v>
      </c>
      <c r="B79" s="54" t="s">
        <v>33</v>
      </c>
      <c r="C79" s="55">
        <v>13.384935044969282</v>
      </c>
    </row>
    <row r="80" spans="1:3">
      <c r="A80" s="53">
        <v>78</v>
      </c>
      <c r="B80" s="54" t="s">
        <v>185</v>
      </c>
      <c r="C80" s="55">
        <v>13.383976115831686</v>
      </c>
    </row>
    <row r="81" spans="1:3">
      <c r="A81" s="53">
        <v>79</v>
      </c>
      <c r="B81" s="54" t="s">
        <v>19</v>
      </c>
      <c r="C81" s="55">
        <v>13.373583928807529</v>
      </c>
    </row>
    <row r="82" spans="1:3">
      <c r="A82" s="53">
        <v>80</v>
      </c>
      <c r="B82" s="54" t="s">
        <v>106</v>
      </c>
      <c r="C82" s="55">
        <v>13.308663120418432</v>
      </c>
    </row>
    <row r="83" spans="1:3">
      <c r="A83" s="53">
        <v>81</v>
      </c>
      <c r="B83" s="54" t="s">
        <v>27</v>
      </c>
      <c r="C83" s="55">
        <v>13.271174202044392</v>
      </c>
    </row>
    <row r="84" spans="1:3">
      <c r="A84" s="53">
        <v>82</v>
      </c>
      <c r="B84" s="54" t="s">
        <v>36</v>
      </c>
      <c r="C84" s="55">
        <v>13.268036525547581</v>
      </c>
    </row>
    <row r="85" spans="1:3">
      <c r="A85" s="53">
        <v>83</v>
      </c>
      <c r="B85" s="54" t="s">
        <v>197</v>
      </c>
      <c r="C85" s="55">
        <v>13.230543838767863</v>
      </c>
    </row>
    <row r="86" spans="1:3">
      <c r="A86" s="53">
        <v>84</v>
      </c>
      <c r="B86" s="54" t="s">
        <v>39</v>
      </c>
      <c r="C86" s="55">
        <v>13.190732372066908</v>
      </c>
    </row>
    <row r="87" spans="1:3">
      <c r="A87" s="53">
        <v>85</v>
      </c>
      <c r="B87" s="54" t="s">
        <v>89</v>
      </c>
      <c r="C87" s="55">
        <v>13.183639919725172</v>
      </c>
    </row>
    <row r="88" spans="1:3">
      <c r="A88" s="53">
        <v>86</v>
      </c>
      <c r="B88" s="54" t="s">
        <v>116</v>
      </c>
      <c r="C88" s="55">
        <v>13.156915528945136</v>
      </c>
    </row>
    <row r="89" spans="1:3">
      <c r="A89" s="53">
        <v>87</v>
      </c>
      <c r="B89" s="54" t="s">
        <v>68</v>
      </c>
      <c r="C89" s="55">
        <v>13.000123875761979</v>
      </c>
    </row>
    <row r="90" spans="1:3">
      <c r="A90" s="53">
        <v>88</v>
      </c>
      <c r="B90" s="54" t="s">
        <v>175</v>
      </c>
      <c r="C90" s="55">
        <v>12.944950561682317</v>
      </c>
    </row>
    <row r="91" spans="1:3">
      <c r="A91" s="53">
        <v>89</v>
      </c>
      <c r="B91" s="54" t="s">
        <v>121</v>
      </c>
      <c r="C91" s="55">
        <v>12.940218688748052</v>
      </c>
    </row>
    <row r="92" spans="1:3">
      <c r="A92" s="53">
        <v>90</v>
      </c>
      <c r="B92" s="54" t="s">
        <v>114</v>
      </c>
      <c r="C92" s="55">
        <v>12.922360665050689</v>
      </c>
    </row>
    <row r="93" spans="1:3">
      <c r="A93" s="53">
        <v>91</v>
      </c>
      <c r="B93" s="54" t="s">
        <v>96</v>
      </c>
      <c r="C93" s="55">
        <v>12.893235685768531</v>
      </c>
    </row>
    <row r="94" spans="1:3">
      <c r="A94" s="53">
        <v>92</v>
      </c>
      <c r="B94" s="54" t="s">
        <v>160</v>
      </c>
      <c r="C94" s="55">
        <v>12.807318824622291</v>
      </c>
    </row>
    <row r="95" spans="1:3">
      <c r="A95" s="53">
        <v>93</v>
      </c>
      <c r="B95" s="54" t="s">
        <v>24</v>
      </c>
      <c r="C95" s="55">
        <v>12.754997528887852</v>
      </c>
    </row>
    <row r="96" spans="1:3">
      <c r="A96" s="53">
        <v>94</v>
      </c>
      <c r="B96" s="54" t="s">
        <v>43</v>
      </c>
      <c r="C96" s="55">
        <v>12.724578011627719</v>
      </c>
    </row>
    <row r="97" spans="1:3">
      <c r="A97" s="53">
        <v>95</v>
      </c>
      <c r="B97" s="54" t="s">
        <v>17</v>
      </c>
      <c r="C97" s="55">
        <v>12.614149205948344</v>
      </c>
    </row>
    <row r="98" spans="1:3">
      <c r="A98" s="53">
        <v>96</v>
      </c>
      <c r="B98" s="54" t="s">
        <v>79</v>
      </c>
      <c r="C98" s="55">
        <v>12.562949780941429</v>
      </c>
    </row>
    <row r="99" spans="1:3">
      <c r="A99" s="53">
        <v>97</v>
      </c>
      <c r="B99" s="54" t="s">
        <v>167</v>
      </c>
      <c r="C99" s="55">
        <v>12.55259592845216</v>
      </c>
    </row>
    <row r="100" spans="1:3">
      <c r="A100" s="53">
        <v>98</v>
      </c>
      <c r="B100" s="54" t="s">
        <v>155</v>
      </c>
      <c r="C100" s="55">
        <v>12.505002347820001</v>
      </c>
    </row>
    <row r="101" spans="1:3">
      <c r="A101" s="53">
        <v>99</v>
      </c>
      <c r="B101" s="54" t="s">
        <v>16</v>
      </c>
      <c r="C101" s="55">
        <v>12.440331097846205</v>
      </c>
    </row>
    <row r="102" spans="1:3">
      <c r="A102" s="53">
        <v>100</v>
      </c>
      <c r="B102" s="54" t="s">
        <v>178</v>
      </c>
      <c r="C102" s="55">
        <v>12.438165652674627</v>
      </c>
    </row>
    <row r="103" spans="1:3">
      <c r="A103" s="53">
        <v>101</v>
      </c>
      <c r="B103" s="54" t="s">
        <v>42</v>
      </c>
      <c r="C103" s="55">
        <v>12.431488312173487</v>
      </c>
    </row>
    <row r="104" spans="1:3">
      <c r="A104" s="53">
        <v>102</v>
      </c>
      <c r="B104" s="54" t="s">
        <v>37</v>
      </c>
      <c r="C104" s="55">
        <v>12.352024829940749</v>
      </c>
    </row>
    <row r="105" spans="1:3">
      <c r="A105" s="53">
        <v>103</v>
      </c>
      <c r="B105" s="54" t="s">
        <v>28</v>
      </c>
      <c r="C105" s="55">
        <v>12.314977413086709</v>
      </c>
    </row>
    <row r="106" spans="1:3">
      <c r="A106" s="53">
        <v>104</v>
      </c>
      <c r="B106" s="54" t="s">
        <v>75</v>
      </c>
      <c r="C106" s="55">
        <v>12.283631912287282</v>
      </c>
    </row>
    <row r="107" spans="1:3">
      <c r="A107" s="53">
        <v>105</v>
      </c>
      <c r="B107" s="54" t="s">
        <v>5</v>
      </c>
      <c r="C107" s="55">
        <v>12.258367787201497</v>
      </c>
    </row>
    <row r="108" spans="1:3">
      <c r="A108" s="53">
        <v>106</v>
      </c>
      <c r="B108" s="54" t="s">
        <v>91</v>
      </c>
      <c r="C108" s="55">
        <v>12.239115437813654</v>
      </c>
    </row>
    <row r="109" spans="1:3">
      <c r="A109" s="53">
        <v>107</v>
      </c>
      <c r="B109" s="54" t="s">
        <v>168</v>
      </c>
      <c r="C109" s="55">
        <v>12.215608633053906</v>
      </c>
    </row>
    <row r="110" spans="1:3">
      <c r="A110" s="53">
        <v>108</v>
      </c>
      <c r="B110" s="54" t="s">
        <v>49</v>
      </c>
      <c r="C110" s="55">
        <v>12.087436585077011</v>
      </c>
    </row>
    <row r="111" spans="1:3">
      <c r="A111" s="53">
        <v>109</v>
      </c>
      <c r="B111" s="54" t="s">
        <v>164</v>
      </c>
      <c r="C111" s="55">
        <v>12.08347668997272</v>
      </c>
    </row>
    <row r="112" spans="1:3">
      <c r="A112" s="53">
        <v>110</v>
      </c>
      <c r="B112" s="54" t="s">
        <v>63</v>
      </c>
      <c r="C112" s="55">
        <v>12.028445735811513</v>
      </c>
    </row>
    <row r="113" spans="1:3">
      <c r="A113" s="53">
        <v>111</v>
      </c>
      <c r="B113" s="54" t="s">
        <v>83</v>
      </c>
      <c r="C113" s="55">
        <v>11.979109484345186</v>
      </c>
    </row>
    <row r="114" spans="1:3">
      <c r="A114" s="53">
        <v>112</v>
      </c>
      <c r="B114" s="54" t="s">
        <v>81</v>
      </c>
      <c r="C114" s="55">
        <v>11.965873909692807</v>
      </c>
    </row>
    <row r="115" spans="1:3">
      <c r="A115" s="53">
        <v>113</v>
      </c>
      <c r="B115" s="54" t="s">
        <v>161</v>
      </c>
      <c r="C115" s="55">
        <v>11.906956788537324</v>
      </c>
    </row>
    <row r="116" spans="1:3">
      <c r="A116" s="53">
        <v>114</v>
      </c>
      <c r="B116" s="54" t="s">
        <v>45</v>
      </c>
      <c r="C116" s="55">
        <v>11.822769952947857</v>
      </c>
    </row>
    <row r="117" spans="1:3">
      <c r="A117" s="53">
        <v>115</v>
      </c>
      <c r="B117" s="54" t="s">
        <v>153</v>
      </c>
      <c r="C117" s="55">
        <v>11.787873786175417</v>
      </c>
    </row>
    <row r="118" spans="1:3">
      <c r="A118" s="53">
        <v>116</v>
      </c>
      <c r="B118" s="54" t="s">
        <v>84</v>
      </c>
      <c r="C118" s="55">
        <v>11.70111898587208</v>
      </c>
    </row>
    <row r="119" spans="1:3">
      <c r="A119" s="53">
        <v>117</v>
      </c>
      <c r="B119" s="54" t="s">
        <v>14</v>
      </c>
      <c r="C119" s="55">
        <v>11.59734402529306</v>
      </c>
    </row>
    <row r="120" spans="1:3">
      <c r="A120" s="53">
        <v>118</v>
      </c>
      <c r="B120" s="54" t="s">
        <v>188</v>
      </c>
      <c r="C120" s="55">
        <v>11.580108594416238</v>
      </c>
    </row>
    <row r="121" spans="1:3">
      <c r="A121" s="53">
        <v>119</v>
      </c>
      <c r="B121" s="54" t="s">
        <v>54</v>
      </c>
      <c r="C121" s="55">
        <v>11.437811549285289</v>
      </c>
    </row>
    <row r="122" spans="1:3">
      <c r="A122" s="53">
        <v>120</v>
      </c>
      <c r="B122" s="54" t="s">
        <v>97</v>
      </c>
      <c r="C122" s="55">
        <v>11.43216633809508</v>
      </c>
    </row>
    <row r="123" spans="1:3">
      <c r="A123" s="53">
        <v>121</v>
      </c>
      <c r="B123" s="54" t="s">
        <v>25</v>
      </c>
      <c r="C123" s="55">
        <v>11.422708037284869</v>
      </c>
    </row>
    <row r="124" spans="1:3">
      <c r="A124" s="53">
        <v>122</v>
      </c>
      <c r="B124" s="54" t="s">
        <v>166</v>
      </c>
      <c r="C124" s="55">
        <v>11.396540610122237</v>
      </c>
    </row>
    <row r="125" spans="1:3">
      <c r="A125" s="53">
        <v>123</v>
      </c>
      <c r="B125" s="54" t="s">
        <v>23</v>
      </c>
      <c r="C125" s="55">
        <v>11.34638653442248</v>
      </c>
    </row>
    <row r="126" spans="1:3">
      <c r="A126" s="53">
        <v>124</v>
      </c>
      <c r="B126" s="54" t="s">
        <v>22</v>
      </c>
      <c r="C126" s="55">
        <v>11.303244622871178</v>
      </c>
    </row>
    <row r="127" spans="1:3">
      <c r="A127" s="53">
        <v>125</v>
      </c>
      <c r="B127" s="54" t="s">
        <v>34</v>
      </c>
      <c r="C127" s="55">
        <v>11.283582353226954</v>
      </c>
    </row>
    <row r="128" spans="1:3">
      <c r="A128" s="53">
        <v>126</v>
      </c>
      <c r="B128" s="54" t="s">
        <v>57</v>
      </c>
      <c r="C128" s="55">
        <v>11.077657364330507</v>
      </c>
    </row>
    <row r="129" spans="1:3">
      <c r="A129" s="53">
        <v>127</v>
      </c>
      <c r="B129" s="54" t="s">
        <v>154</v>
      </c>
      <c r="C129" s="55">
        <v>11.051614342935796</v>
      </c>
    </row>
    <row r="130" spans="1:3">
      <c r="A130" s="53">
        <v>128</v>
      </c>
      <c r="B130" s="54" t="s">
        <v>152</v>
      </c>
      <c r="C130" s="55">
        <v>10.957637698320932</v>
      </c>
    </row>
    <row r="131" spans="1:3">
      <c r="A131" s="53">
        <v>129</v>
      </c>
      <c r="B131" s="54" t="s">
        <v>101</v>
      </c>
      <c r="C131" s="55">
        <v>10.947006147391516</v>
      </c>
    </row>
    <row r="132" spans="1:3">
      <c r="A132" s="53">
        <v>130</v>
      </c>
      <c r="B132" s="54" t="s">
        <v>62</v>
      </c>
      <c r="C132" s="55">
        <v>10.83470784126999</v>
      </c>
    </row>
    <row r="133" spans="1:3">
      <c r="A133" s="53">
        <v>131</v>
      </c>
      <c r="B133" s="54" t="s">
        <v>100</v>
      </c>
      <c r="C133" s="55">
        <v>10.788720160184608</v>
      </c>
    </row>
    <row r="134" spans="1:3">
      <c r="A134" s="53">
        <v>132</v>
      </c>
      <c r="B134" s="54" t="s">
        <v>67</v>
      </c>
      <c r="C134" s="55">
        <v>10.774468089758077</v>
      </c>
    </row>
    <row r="135" spans="1:3">
      <c r="A135" s="53">
        <v>133</v>
      </c>
      <c r="B135" s="54" t="s">
        <v>52</v>
      </c>
      <c r="C135" s="55">
        <v>10.715014715545447</v>
      </c>
    </row>
    <row r="136" spans="1:3">
      <c r="A136" s="53">
        <v>134</v>
      </c>
      <c r="B136" s="54" t="s">
        <v>92</v>
      </c>
      <c r="C136" s="55">
        <v>10.515458187006031</v>
      </c>
    </row>
    <row r="137" spans="1:3">
      <c r="A137" s="53">
        <v>135</v>
      </c>
      <c r="B137" s="54" t="s">
        <v>56</v>
      </c>
      <c r="C137" s="55">
        <v>10.508864969805582</v>
      </c>
    </row>
    <row r="138" spans="1:3">
      <c r="A138" s="53">
        <v>136</v>
      </c>
      <c r="B138" s="54" t="s">
        <v>179</v>
      </c>
      <c r="C138" s="55">
        <v>10.126857911518014</v>
      </c>
    </row>
    <row r="139" spans="1:3">
      <c r="A139" s="53">
        <v>137</v>
      </c>
      <c r="B139" s="54" t="s">
        <v>104</v>
      </c>
      <c r="C139" s="55">
        <v>10.028699255572691</v>
      </c>
    </row>
    <row r="140" spans="1:3">
      <c r="A140" s="53">
        <v>138</v>
      </c>
      <c r="B140" s="54" t="s">
        <v>0</v>
      </c>
      <c r="C140" s="55">
        <v>9.9782783230952674</v>
      </c>
    </row>
    <row r="141" spans="1:3">
      <c r="A141" s="53">
        <v>139</v>
      </c>
      <c r="B141" s="54" t="s">
        <v>177</v>
      </c>
      <c r="C141" s="55">
        <v>9.9054811237144822</v>
      </c>
    </row>
    <row r="142" spans="1:3">
      <c r="A142" s="53">
        <v>140</v>
      </c>
      <c r="B142" s="54" t="s">
        <v>95</v>
      </c>
      <c r="C142" s="55">
        <v>9.8491285087922922</v>
      </c>
    </row>
    <row r="143" spans="1:3">
      <c r="A143" s="53">
        <v>141</v>
      </c>
      <c r="B143" s="54" t="s">
        <v>11</v>
      </c>
      <c r="C143" s="55">
        <v>9.5944567998056716</v>
      </c>
    </row>
    <row r="144" spans="1:3">
      <c r="A144" s="53">
        <v>142</v>
      </c>
      <c r="B144" s="54" t="s">
        <v>35</v>
      </c>
      <c r="C144" s="55">
        <v>9.5913806669999264</v>
      </c>
    </row>
    <row r="145" spans="1:3">
      <c r="A145" s="53">
        <v>143</v>
      </c>
      <c r="B145" s="54" t="s">
        <v>70</v>
      </c>
      <c r="C145" s="55">
        <v>9.3463696193521297</v>
      </c>
    </row>
    <row r="146" spans="1:3">
      <c r="A146" s="53">
        <v>144</v>
      </c>
      <c r="B146" s="54" t="s">
        <v>183</v>
      </c>
      <c r="C146" s="55">
        <v>9.3444346465940633</v>
      </c>
    </row>
    <row r="147" spans="1:3">
      <c r="A147" s="53">
        <v>145</v>
      </c>
      <c r="B147" s="54" t="s">
        <v>117</v>
      </c>
      <c r="C147" s="55">
        <v>9.3077540040264513</v>
      </c>
    </row>
    <row r="148" spans="1:3">
      <c r="A148" s="53">
        <v>146</v>
      </c>
      <c r="B148" s="54" t="s">
        <v>69</v>
      </c>
      <c r="C148" s="55">
        <v>9.0037242393152983</v>
      </c>
    </row>
    <row r="149" spans="1:3">
      <c r="A149" s="53">
        <v>147</v>
      </c>
      <c r="B149" s="54" t="s">
        <v>13</v>
      </c>
      <c r="C149" s="55">
        <v>8.9409506068538551</v>
      </c>
    </row>
    <row r="150" spans="1:3">
      <c r="A150" s="53">
        <v>148</v>
      </c>
      <c r="B150" s="54" t="s">
        <v>192</v>
      </c>
      <c r="C150" s="55">
        <v>8.9051026655154093</v>
      </c>
    </row>
    <row r="151" spans="1:3">
      <c r="A151" s="53">
        <v>149</v>
      </c>
      <c r="B151" s="54" t="s">
        <v>102</v>
      </c>
      <c r="C151" s="55">
        <v>8.7638027708880539</v>
      </c>
    </row>
    <row r="152" spans="1:3">
      <c r="A152" s="53">
        <v>150</v>
      </c>
      <c r="B152" s="54" t="s">
        <v>53</v>
      </c>
      <c r="C152" s="55">
        <v>8.7219931389904577</v>
      </c>
    </row>
    <row r="153" spans="1:3">
      <c r="A153" s="53">
        <v>151</v>
      </c>
      <c r="B153" s="54" t="s">
        <v>170</v>
      </c>
      <c r="C153" s="55">
        <v>8.5938359291120765</v>
      </c>
    </row>
    <row r="154" spans="1:3">
      <c r="A154" s="53">
        <v>152</v>
      </c>
      <c r="B154" s="54" t="s">
        <v>120</v>
      </c>
      <c r="C154" s="55">
        <v>8.4206937901940435</v>
      </c>
    </row>
    <row r="155" spans="1:3">
      <c r="A155" s="53">
        <v>153</v>
      </c>
      <c r="B155" s="54" t="s">
        <v>98</v>
      </c>
      <c r="C155" s="55">
        <v>8.4138985282351406</v>
      </c>
    </row>
    <row r="156" spans="1:3">
      <c r="A156" s="53">
        <v>154</v>
      </c>
      <c r="B156" s="54" t="s">
        <v>182</v>
      </c>
      <c r="C156" s="55">
        <v>8.3425378854432388</v>
      </c>
    </row>
    <row r="157" spans="1:3">
      <c r="A157" s="53">
        <v>155</v>
      </c>
      <c r="B157" s="54" t="s">
        <v>77</v>
      </c>
      <c r="C157" s="55">
        <v>8.3155174856631913</v>
      </c>
    </row>
    <row r="158" spans="1:3">
      <c r="A158" s="53">
        <v>156</v>
      </c>
      <c r="B158" s="54" t="s">
        <v>171</v>
      </c>
      <c r="C158" s="55">
        <v>8.2540480930132674</v>
      </c>
    </row>
    <row r="159" spans="1:3">
      <c r="A159" s="53">
        <v>157</v>
      </c>
      <c r="B159" s="54" t="s">
        <v>61</v>
      </c>
      <c r="C159" s="55">
        <v>8.2204222948176859</v>
      </c>
    </row>
    <row r="160" spans="1:3">
      <c r="A160" s="53">
        <v>158</v>
      </c>
      <c r="B160" s="54" t="s">
        <v>199</v>
      </c>
      <c r="C160" s="55">
        <v>7.9363024678956204</v>
      </c>
    </row>
    <row r="161" spans="1:3">
      <c r="A161" s="53">
        <v>159</v>
      </c>
      <c r="B161" s="54" t="s">
        <v>51</v>
      </c>
      <c r="C161" s="55">
        <v>7.3854819778852097</v>
      </c>
    </row>
    <row r="162" spans="1:3">
      <c r="A162" s="53">
        <v>160</v>
      </c>
      <c r="B162" s="54" t="s">
        <v>41</v>
      </c>
      <c r="C162" s="55">
        <v>7.3657599736926489</v>
      </c>
    </row>
    <row r="163" spans="1:3">
      <c r="A163" s="53">
        <v>161</v>
      </c>
      <c r="B163" s="54" t="s">
        <v>50</v>
      </c>
      <c r="C163" s="55">
        <v>7.2455793482107467</v>
      </c>
    </row>
    <row r="164" spans="1:3">
      <c r="A164" s="53">
        <v>162</v>
      </c>
      <c r="B164" s="54" t="s">
        <v>55</v>
      </c>
      <c r="C164" s="55">
        <v>7.240030373754907</v>
      </c>
    </row>
    <row r="165" spans="1:3">
      <c r="A165" s="53">
        <v>163</v>
      </c>
      <c r="B165" s="54" t="s">
        <v>103</v>
      </c>
      <c r="C165" s="55">
        <v>5.9796243031907323</v>
      </c>
    </row>
    <row r="166" spans="1:3">
      <c r="A166" s="53">
        <v>164</v>
      </c>
      <c r="B166" s="54" t="s">
        <v>48</v>
      </c>
      <c r="C166" s="55">
        <v>5.9127791533581435</v>
      </c>
    </row>
    <row r="167" spans="1:3">
      <c r="A167" s="53">
        <v>165</v>
      </c>
      <c r="B167" s="54" t="s">
        <v>46</v>
      </c>
      <c r="C167" s="55">
        <v>4.7654614966165783</v>
      </c>
    </row>
    <row r="168" spans="1:3">
      <c r="A168" s="53">
        <v>166</v>
      </c>
      <c r="B168" s="54" t="s">
        <v>113</v>
      </c>
      <c r="C168" s="55">
        <v>4.1601550838327075</v>
      </c>
    </row>
    <row r="169" spans="1:3">
      <c r="A169" s="53">
        <v>167</v>
      </c>
      <c r="B169" s="54" t="s">
        <v>172</v>
      </c>
      <c r="C169" s="55">
        <v>2.4788881230022284</v>
      </c>
    </row>
    <row r="170" spans="1:3">
      <c r="A170" s="53">
        <v>168</v>
      </c>
      <c r="B170" s="54" t="s">
        <v>74</v>
      </c>
      <c r="C170" s="55">
        <v>1.4417414148857652</v>
      </c>
    </row>
    <row r="171" spans="1:3">
      <c r="A171" s="53">
        <v>169</v>
      </c>
      <c r="B171" s="54" t="s">
        <v>115</v>
      </c>
      <c r="C171" s="55">
        <v>0.88099872696137116</v>
      </c>
    </row>
    <row r="172" spans="1:3">
      <c r="A172" s="53">
        <v>170</v>
      </c>
      <c r="B172" s="54" t="s">
        <v>134</v>
      </c>
      <c r="C172" s="55">
        <v>0.6184443536302956</v>
      </c>
    </row>
    <row r="173" spans="1:3">
      <c r="A173" s="53">
        <v>171</v>
      </c>
      <c r="B173" s="54" t="s">
        <v>136</v>
      </c>
      <c r="C173" s="55">
        <v>0.61191268960414358</v>
      </c>
    </row>
    <row r="174" spans="1:3">
      <c r="A174" s="53">
        <v>172</v>
      </c>
      <c r="B174" s="54" t="s">
        <v>131</v>
      </c>
      <c r="C174" s="55">
        <v>0.3601767191996294</v>
      </c>
    </row>
    <row r="175" spans="1:3">
      <c r="A175" s="53">
        <v>173</v>
      </c>
      <c r="B175" s="54" t="s">
        <v>135</v>
      </c>
      <c r="C175" s="55">
        <v>0.33960532354290957</v>
      </c>
    </row>
    <row r="176" spans="1:3">
      <c r="A176" s="53">
        <v>174</v>
      </c>
      <c r="B176" s="54" t="s">
        <v>140</v>
      </c>
      <c r="C176" s="55">
        <v>0.14068165275888284</v>
      </c>
    </row>
    <row r="177" spans="1:3">
      <c r="A177" s="53">
        <v>175</v>
      </c>
      <c r="B177" s="54" t="s">
        <v>132</v>
      </c>
      <c r="C177" s="55">
        <v>0.13555053081511739</v>
      </c>
    </row>
    <row r="178" spans="1:3">
      <c r="A178" s="53">
        <v>176</v>
      </c>
      <c r="B178" s="54" t="s">
        <v>126</v>
      </c>
      <c r="C178" s="55">
        <v>4.0029868994532779E-2</v>
      </c>
    </row>
    <row r="179" spans="1:3">
      <c r="A179" s="53">
        <v>177</v>
      </c>
      <c r="B179" s="54" t="s">
        <v>127</v>
      </c>
      <c r="C179" s="55">
        <v>3.3208636231833684E-2</v>
      </c>
    </row>
    <row r="180" spans="1:3">
      <c r="A180" s="53">
        <v>178</v>
      </c>
      <c r="B180" s="54" t="s">
        <v>133</v>
      </c>
      <c r="C180" s="55">
        <v>2.271126148866863E-2</v>
      </c>
    </row>
    <row r="181" spans="1:3">
      <c r="A181" s="53">
        <v>179</v>
      </c>
      <c r="B181" s="54" t="s">
        <v>138</v>
      </c>
      <c r="C181" s="55">
        <v>2.2004264804087674E-2</v>
      </c>
    </row>
    <row r="182" spans="1:3">
      <c r="A182" s="53">
        <v>180</v>
      </c>
      <c r="B182" s="54" t="s">
        <v>139</v>
      </c>
      <c r="C182" s="55">
        <v>1.6387954118269807E-2</v>
      </c>
    </row>
    <row r="183" spans="1:3">
      <c r="A183" s="53">
        <v>181</v>
      </c>
      <c r="B183" s="54" t="s">
        <v>122</v>
      </c>
      <c r="C183" s="55">
        <v>8.5154596634505666E-3</v>
      </c>
    </row>
    <row r="184" spans="1:3">
      <c r="A184" s="53">
        <v>182</v>
      </c>
      <c r="B184" s="54" t="s">
        <v>141</v>
      </c>
      <c r="C184" s="55">
        <v>7.987185653694516E-3</v>
      </c>
    </row>
    <row r="185" spans="1:3">
      <c r="A185" s="53">
        <v>183</v>
      </c>
      <c r="B185" s="54" t="s">
        <v>125</v>
      </c>
      <c r="C185" s="55">
        <v>7.6078422044599699E-3</v>
      </c>
    </row>
    <row r="186" spans="1:3">
      <c r="A186" s="53">
        <v>184</v>
      </c>
      <c r="B186" s="54" t="s">
        <v>145</v>
      </c>
      <c r="C186" s="55">
        <v>5.3040353100861264E-3</v>
      </c>
    </row>
    <row r="187" spans="1:3">
      <c r="A187" s="53">
        <v>185</v>
      </c>
      <c r="B187" s="54" t="s">
        <v>148</v>
      </c>
      <c r="C187" s="55">
        <v>3.5742511088420934E-3</v>
      </c>
    </row>
    <row r="188" spans="1:3">
      <c r="A188" s="53">
        <v>186</v>
      </c>
      <c r="B188" s="54" t="s">
        <v>149</v>
      </c>
      <c r="C188" s="55">
        <v>2.1897046758160886E-3</v>
      </c>
    </row>
    <row r="189" spans="1:3">
      <c r="A189" s="53">
        <v>187</v>
      </c>
      <c r="B189" s="54" t="s">
        <v>142</v>
      </c>
      <c r="C189" s="55">
        <v>1.588046716289119E-3</v>
      </c>
    </row>
    <row r="190" spans="1:3">
      <c r="A190" s="53">
        <v>188</v>
      </c>
      <c r="B190" s="54" t="s">
        <v>146</v>
      </c>
      <c r="C190" s="55">
        <v>0</v>
      </c>
    </row>
    <row r="191" spans="1:3">
      <c r="A191" s="53">
        <v>189</v>
      </c>
      <c r="B191" s="54" t="s">
        <v>143</v>
      </c>
      <c r="C191" s="55">
        <v>0</v>
      </c>
    </row>
    <row r="192" spans="1:3">
      <c r="A192" s="53">
        <v>190</v>
      </c>
      <c r="B192" s="54" t="s">
        <v>144</v>
      </c>
      <c r="C192" s="55">
        <v>0</v>
      </c>
    </row>
    <row r="193" spans="1:3">
      <c r="A193" s="53">
        <v>191</v>
      </c>
      <c r="B193" s="54" t="s">
        <v>123</v>
      </c>
      <c r="C193" s="55">
        <v>0</v>
      </c>
    </row>
    <row r="194" spans="1:3">
      <c r="A194" s="53">
        <v>192</v>
      </c>
      <c r="B194" s="54" t="s">
        <v>128</v>
      </c>
      <c r="C194" s="55">
        <v>0</v>
      </c>
    </row>
    <row r="195" spans="1:3">
      <c r="A195" s="53">
        <v>193</v>
      </c>
      <c r="B195" s="54" t="s">
        <v>147</v>
      </c>
      <c r="C195" s="55">
        <v>0</v>
      </c>
    </row>
    <row r="196" spans="1:3">
      <c r="A196" s="53">
        <v>194</v>
      </c>
      <c r="B196" s="54" t="s">
        <v>137</v>
      </c>
      <c r="C196" s="55">
        <v>0</v>
      </c>
    </row>
    <row r="197" spans="1:3">
      <c r="A197" s="53">
        <v>195</v>
      </c>
      <c r="B197" s="54" t="s">
        <v>150</v>
      </c>
      <c r="C197" s="55">
        <v>0</v>
      </c>
    </row>
    <row r="198" spans="1:3">
      <c r="A198" s="53">
        <v>196</v>
      </c>
      <c r="B198" s="54" t="s">
        <v>129</v>
      </c>
      <c r="C198" s="55">
        <v>0</v>
      </c>
    </row>
    <row r="199" spans="1:3">
      <c r="A199" s="53">
        <v>197</v>
      </c>
      <c r="B199" s="54" t="s">
        <v>130</v>
      </c>
      <c r="C199" s="55">
        <v>0</v>
      </c>
    </row>
    <row r="200" spans="1:3" ht="13.5" thickBot="1">
      <c r="A200" s="56">
        <v>198</v>
      </c>
      <c r="B200" s="57" t="s">
        <v>124</v>
      </c>
      <c r="C200" s="58"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Nagradna igra</vt:lpstr>
      <vt:lpstr>Rang lista</vt:lpstr>
      <vt:lpstr>'Nagradna igra'!Print_Area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Jotev</dc:creator>
  <cp:lastModifiedBy>Milica D</cp:lastModifiedBy>
  <dcterms:created xsi:type="dcterms:W3CDTF">2017-01-25T12:05:51Z</dcterms:created>
  <dcterms:modified xsi:type="dcterms:W3CDTF">2017-08-04T08:10:29Z</dcterms:modified>
</cp:coreProperties>
</file>